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<sst xmlns="http://schemas.openxmlformats.org/spreadsheetml/2006/main" count="361" uniqueCount="126">
  <si>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</si>
  <si>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</si>
  <si>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</si>
  <si>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</si>
  <si>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</si>
  <si>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</si>
  <si>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</si>
  <si>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</si>
  <si>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</si>
  <si>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</si>
  <si>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</si>
  <si>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</si>
  <si>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</si>
  <si>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</si>
  <si>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</si>
  <si>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</si>
  <si>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</si>
  <si>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</si>
  <si>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</si>
  <si>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</si>
  <si>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</si>
  <si>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</si>
  <si>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</si>
  <si>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</si>
  <si>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</si>
  <si>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</si>
  <si>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</si>
  <si>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</si>
  <si>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</si>
  <si>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</si>
  <si>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</si>
  <si>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</si>
  <si>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</si>
  <si>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</si>
  <si>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</si>
  <si>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</si>
  <si>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</si>
  <si>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</si>
  <si>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</si>
  <si>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</si>
  <si>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</si>
  <si>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</si>
  <si>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</si>
  <si>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</si>
  <si>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</si>
  <si>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</si>
  <si>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</si>
  <si>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</si>
  <si>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</si>
  <si>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</si>
  <si>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</si>
  <si>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</si>
  <si>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</si>
  <si>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</si>
  <si>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</si>
  <si>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</si>
  <si>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</si>
  <si>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</si>
  <si>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</si>
  <si>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</si>
  <si>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</si>
  <si>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</si>
  <si>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</si>
  <si>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</si>
  <si>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</si>
  <si>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</si>
  <si>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</si>
  <si>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</si>
  <si>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</si>
  <si>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</si>
  <si>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</si>
  <si>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</si>
  <si>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</si>
  <si>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</si>
  <si>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</si>
  <si>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</si>
  <si>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</si>
  <si>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</si>
  <si>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</si>
  <si>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</si>
  <si>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</si>
  <si>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</si>
  <si>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</si>
  <si>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</si>
  <si>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</si>
  <si>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</si>
  <si>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</si>
  <si>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</si>
  <si>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</si>
  <si>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</si>
  <si>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</si>
  <si>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</si>
  <si>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</si>
  <si>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</si>
  <si>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</si>
  <si>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</si>
  <si>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</si>
  <si>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</si>
  <si>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</si>
  <si>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</si>
  <si>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</si>
  <si>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</si>
  <si>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</si>
  <si>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</si>
  <si>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</si>
  <si>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</si>
  <si>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</si>
  <si>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</si>
  <si>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</si>
  <si>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</si>
  <si>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</si>
  <si>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</si>
  <si>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</si>
  <si>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</si>
  <si>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</si>
  <si>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</si>
  <si>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</si>
  <si>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</si>
  <si>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ДОЛГОВАЯ КНИГА МУНИЦИПАЛЬНОГО ОБРАЗОВАНИЯ</t>
  </si>
  <si>
    <r>
      <t>города Боровичи</t>
    </r>
    <r>
      <rPr>
        <sz val="10"/>
        <rFont val="Times New Roman"/>
        <family val="1"/>
      </rPr>
      <t xml:space="preserve"> 2023 </t>
    </r>
    <r>
      <rPr>
        <i/>
        <sz val="10"/>
        <rFont val="Times New Roman"/>
        <family val="1"/>
      </rPr>
      <t>год</t>
    </r>
  </si>
  <si>
    <t>остаток на 01.01.2023</t>
  </si>
  <si>
    <t>2.6.</t>
  </si>
  <si>
    <t>Договор 50-08-15/3 от 23.03.2023 года</t>
  </si>
  <si>
    <t>остаток на начало периода</t>
  </si>
  <si>
    <t>остаток на конец периода</t>
  </si>
  <si>
    <t>на 01.01.2024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</si>
</sst>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57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57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center"/>
    </xf>
    <xf numFmtId="4" fontId="16" fillId="0" borderId="58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58" xfId="0" applyNumberFormat="1" applyFont="1" applyBorder="1" applyAlignment="1">
      <alignment horizontal="center" vertical="center"/>
    </xf>
    <xf numFmtId="4" fontId="9" fillId="0" borderId="59" xfId="0" applyNumberFormat="1" applyFont="1" applyBorder="1" applyAlignment="1">
      <alignment horizontal="center" vertical="center"/>
    </xf>
    <xf numFmtId="4" fontId="9" fillId="0" borderId="60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58" xfId="0" applyNumberFormat="1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1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1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0" fontId="15" fillId="35" borderId="62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8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5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21" fillId="36" borderId="62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7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6"/>
  <sheetViews>
    <sheetView tabSelected="1" zoomScale="120" zoomScaleNormal="120" zoomScalePageLayoutView="0" workbookViewId="0" topLeftCell="A5">
      <pane xSplit="4" ySplit="11" topLeftCell="V66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AC80" sqref="AC80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ht="9" customHeight="1" hidden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30" ht="9" customHeight="1" hidden="1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</row>
    <row r="4" spans="1:30" ht="10.5" customHeight="1" hidden="1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9" ht="12.75">
      <c r="A5" s="148" t="s">
        <v>118</v>
      </c>
      <c r="B5" s="148"/>
      <c r="C5" s="148"/>
      <c r="D5" s="148"/>
      <c r="E5" s="148"/>
      <c r="F5" s="148"/>
      <c r="G5" s="148"/>
      <c r="H5" s="148"/>
      <c r="I5" s="148"/>
    </row>
    <row r="6" spans="1:9" ht="12.75">
      <c r="A6" s="149" t="s">
        <v>119</v>
      </c>
      <c r="B6" s="149"/>
      <c r="C6" s="149"/>
      <c r="D6" s="149"/>
      <c r="E6" s="149"/>
      <c r="F6" s="149"/>
      <c r="G6" s="149"/>
      <c r="H6" s="149"/>
      <c r="I6" s="149"/>
    </row>
    <row r="7" ht="12.75">
      <c r="A7" s="1" t="s">
        <v>4</v>
      </c>
    </row>
    <row r="8" spans="1:24" ht="13.5" thickBot="1">
      <c r="A8" s="2"/>
      <c r="X8" t="s">
        <v>125</v>
      </c>
    </row>
    <row r="9" spans="1:31" ht="21" customHeight="1" thickBot="1">
      <c r="A9" s="179" t="s">
        <v>37</v>
      </c>
      <c r="B9" s="179" t="s">
        <v>36</v>
      </c>
      <c r="C9" s="192" t="s">
        <v>16</v>
      </c>
      <c r="D9" s="193"/>
      <c r="E9" s="179" t="s">
        <v>120</v>
      </c>
      <c r="F9" s="192" t="s">
        <v>5</v>
      </c>
      <c r="G9" s="193"/>
      <c r="H9" s="192" t="s">
        <v>6</v>
      </c>
      <c r="I9" s="193"/>
      <c r="J9" s="192" t="s">
        <v>7</v>
      </c>
      <c r="K9" s="193"/>
      <c r="L9" s="192" t="s">
        <v>8</v>
      </c>
      <c r="M9" s="193"/>
      <c r="N9" s="192" t="s">
        <v>9</v>
      </c>
      <c r="O9" s="193"/>
      <c r="P9" s="192" t="s">
        <v>10</v>
      </c>
      <c r="Q9" s="193"/>
      <c r="R9" s="192" t="s">
        <v>38</v>
      </c>
      <c r="S9" s="193"/>
      <c r="T9" s="188" t="s">
        <v>11</v>
      </c>
      <c r="U9" s="189"/>
      <c r="V9" s="181" t="s">
        <v>12</v>
      </c>
      <c r="W9" s="182"/>
      <c r="X9" s="181" t="s">
        <v>13</v>
      </c>
      <c r="Y9" s="182"/>
      <c r="Z9" s="181" t="s">
        <v>14</v>
      </c>
      <c r="AA9" s="182"/>
      <c r="AB9" s="188" t="s">
        <v>15</v>
      </c>
      <c r="AC9" s="189"/>
      <c r="AD9" s="179" t="s">
        <v>85</v>
      </c>
      <c r="AE9" s="8"/>
    </row>
    <row r="10" spans="1:31" ht="12" customHeight="1" hidden="1" thickBot="1">
      <c r="A10" s="180"/>
      <c r="B10" s="180"/>
      <c r="C10" s="194"/>
      <c r="D10" s="195"/>
      <c r="E10" s="180"/>
      <c r="F10" s="196"/>
      <c r="G10" s="197"/>
      <c r="H10" s="196"/>
      <c r="I10" s="197"/>
      <c r="J10" s="196"/>
      <c r="K10" s="197"/>
      <c r="L10" s="196"/>
      <c r="M10" s="197"/>
      <c r="N10" s="196"/>
      <c r="O10" s="197"/>
      <c r="P10" s="196"/>
      <c r="Q10" s="197"/>
      <c r="R10" s="196"/>
      <c r="S10" s="197"/>
      <c r="T10" s="190"/>
      <c r="U10" s="191"/>
      <c r="V10" s="183"/>
      <c r="W10" s="184"/>
      <c r="X10" s="183"/>
      <c r="Y10" s="184"/>
      <c r="Z10" s="183"/>
      <c r="AA10" s="184"/>
      <c r="AB10" s="190"/>
      <c r="AC10" s="191"/>
      <c r="AD10" s="180"/>
      <c r="AE10" s="8"/>
    </row>
    <row r="11" spans="1:31" ht="18" customHeight="1">
      <c r="A11" s="180"/>
      <c r="B11" s="180"/>
      <c r="C11" s="194"/>
      <c r="D11" s="195"/>
      <c r="E11" s="180"/>
      <c r="F11" s="152" t="s">
        <v>17</v>
      </c>
      <c r="G11" s="152" t="s">
        <v>18</v>
      </c>
      <c r="H11" s="152" t="s">
        <v>17</v>
      </c>
      <c r="I11" s="152" t="s">
        <v>18</v>
      </c>
      <c r="J11" s="152" t="s">
        <v>17</v>
      </c>
      <c r="K11" s="152" t="s">
        <v>18</v>
      </c>
      <c r="L11" s="152" t="s">
        <v>17</v>
      </c>
      <c r="M11" s="152" t="s">
        <v>18</v>
      </c>
      <c r="N11" s="152" t="s">
        <v>17</v>
      </c>
      <c r="O11" s="152" t="s">
        <v>18</v>
      </c>
      <c r="P11" s="152" t="s">
        <v>17</v>
      </c>
      <c r="Q11" s="152" t="s">
        <v>18</v>
      </c>
      <c r="R11" s="152" t="s">
        <v>17</v>
      </c>
      <c r="S11" s="152" t="s">
        <v>18</v>
      </c>
      <c r="T11" s="152" t="s">
        <v>17</v>
      </c>
      <c r="U11" s="152" t="s">
        <v>18</v>
      </c>
      <c r="V11" s="152" t="s">
        <v>17</v>
      </c>
      <c r="W11" s="152" t="s">
        <v>18</v>
      </c>
      <c r="X11" s="152" t="s">
        <v>17</v>
      </c>
      <c r="Y11" s="152" t="s">
        <v>18</v>
      </c>
      <c r="Z11" s="152" t="s">
        <v>17</v>
      </c>
      <c r="AA11" s="152" t="s">
        <v>18</v>
      </c>
      <c r="AB11" s="152" t="s">
        <v>17</v>
      </c>
      <c r="AC11" s="152" t="s">
        <v>18</v>
      </c>
      <c r="AD11" s="180"/>
      <c r="AE11" s="8"/>
    </row>
    <row r="12" spans="1:31" ht="0.75" customHeight="1" thickBot="1">
      <c r="A12" s="4"/>
      <c r="B12" s="4"/>
      <c r="C12" s="196"/>
      <c r="D12" s="197"/>
      <c r="E12" s="185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85"/>
      <c r="AE12" s="8"/>
    </row>
    <row r="13" spans="1:31" ht="13.5" thickBot="1">
      <c r="A13" s="12">
        <v>1</v>
      </c>
      <c r="B13" s="10" t="s">
        <v>19</v>
      </c>
      <c r="C13" s="186">
        <v>2</v>
      </c>
      <c r="D13" s="187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50"/>
      <c r="B17" s="150"/>
      <c r="C17" s="152" t="s">
        <v>22</v>
      </c>
      <c r="D17" s="152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8"/>
    </row>
    <row r="18" spans="1:31" ht="6" customHeight="1" hidden="1" thickBot="1">
      <c r="A18" s="150"/>
      <c r="B18" s="150"/>
      <c r="C18" s="151"/>
      <c r="D18" s="151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8"/>
    </row>
    <row r="19" spans="1:31" ht="12" customHeight="1" hidden="1">
      <c r="A19" s="150"/>
      <c r="B19" s="150"/>
      <c r="C19" s="152" t="s">
        <v>23</v>
      </c>
      <c r="D19" s="152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8"/>
    </row>
    <row r="20" spans="1:31" ht="6" customHeight="1" hidden="1" thickBot="1">
      <c r="A20" s="150"/>
      <c r="B20" s="150"/>
      <c r="C20" s="151"/>
      <c r="D20" s="151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8"/>
    </row>
    <row r="21" spans="1:31" ht="12.75" hidden="1">
      <c r="A21" s="150"/>
      <c r="B21" s="150"/>
      <c r="C21" s="152" t="s">
        <v>24</v>
      </c>
      <c r="D21" s="152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8"/>
    </row>
    <row r="22" spans="1:31" ht="6.75" customHeight="1" hidden="1" thickBot="1">
      <c r="A22" s="150"/>
      <c r="B22" s="150"/>
      <c r="C22" s="151"/>
      <c r="D22" s="151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8"/>
    </row>
    <row r="23" spans="1:31" ht="12.75" hidden="1">
      <c r="A23" s="150"/>
      <c r="B23" s="168"/>
      <c r="C23" s="152" t="s">
        <v>25</v>
      </c>
      <c r="D23" s="169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8"/>
    </row>
    <row r="24" spans="1:31" ht="9" customHeight="1" hidden="1" thickBot="1">
      <c r="A24" s="150"/>
      <c r="B24" s="150"/>
      <c r="C24" s="151"/>
      <c r="D24" s="17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8"/>
    </row>
    <row r="25" spans="1:31" ht="12.75" hidden="1">
      <c r="A25" s="150"/>
      <c r="B25" s="150"/>
      <c r="C25" s="152" t="s">
        <v>26</v>
      </c>
      <c r="D25" s="156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8"/>
    </row>
    <row r="26" spans="1:31" ht="8.25" customHeight="1" hidden="1" thickBot="1">
      <c r="A26" s="150"/>
      <c r="B26" s="150"/>
      <c r="C26" s="151"/>
      <c r="D26" s="151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8"/>
    </row>
    <row r="27" spans="1:31" ht="11.25" customHeight="1" hidden="1" thickBot="1">
      <c r="A27" s="150"/>
      <c r="B27" s="150"/>
      <c r="C27" s="152" t="s">
        <v>27</v>
      </c>
      <c r="D27" s="167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8"/>
    </row>
    <row r="28" spans="1:31" ht="3.75" customHeight="1" hidden="1" thickBot="1">
      <c r="A28" s="150"/>
      <c r="B28" s="150"/>
      <c r="C28" s="151"/>
      <c r="D28" s="151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8"/>
    </row>
    <row r="29" spans="1:31" ht="12.75" hidden="1">
      <c r="A29" s="150"/>
      <c r="B29" s="150"/>
      <c r="C29" s="152" t="s">
        <v>28</v>
      </c>
      <c r="D29" s="152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8"/>
    </row>
    <row r="30" spans="1:31" ht="35.25" customHeight="1" hidden="1" thickBo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62" t="s">
        <v>32</v>
      </c>
      <c r="D32" s="163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60"/>
      <c r="D33" s="16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98" t="s">
        <v>29</v>
      </c>
      <c r="D34" s="199"/>
      <c r="E34" s="199"/>
      <c r="F34" s="199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hidden="1" thickBot="1">
      <c r="A43" s="9" t="s">
        <v>108</v>
      </c>
      <c r="B43" s="127"/>
      <c r="C43" s="127" t="s">
        <v>21</v>
      </c>
      <c r="D43" s="127" t="s">
        <v>109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hidden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hidden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hidden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hidden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/>
      <c r="K47" s="9"/>
      <c r="L47" s="9"/>
      <c r="M47" s="9"/>
      <c r="N47" s="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hidden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hidden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hidden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hidden="1" thickBot="1">
      <c r="A51" s="9" t="s">
        <v>110</v>
      </c>
      <c r="B51" s="127"/>
      <c r="C51" s="127" t="s">
        <v>21</v>
      </c>
      <c r="D51" s="127" t="s">
        <v>111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hidden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hidden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hidden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hidden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hidden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hidden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hidden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114</v>
      </c>
      <c r="B59" s="127"/>
      <c r="C59" s="127" t="s">
        <v>21</v>
      </c>
      <c r="D59" s="127" t="s">
        <v>112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113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>
        <v>54900000</v>
      </c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hidden="1" thickBot="1">
      <c r="A67" s="9" t="s">
        <v>115</v>
      </c>
      <c r="B67" s="127"/>
      <c r="C67" s="127" t="s">
        <v>21</v>
      </c>
      <c r="D67" s="127" t="s">
        <v>116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hidden="1" thickBot="1">
      <c r="A68" s="9"/>
      <c r="B68" s="9"/>
      <c r="C68" s="127" t="s">
        <v>22</v>
      </c>
      <c r="D68" s="127" t="s">
        <v>117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hidden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hidden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0</v>
      </c>
      <c r="AE71" s="8"/>
    </row>
    <row r="72" spans="1:31" ht="23.25" customHeight="1" hidden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hidden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hidden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ht="21.75" customHeight="1" thickBot="1">
      <c r="A75" s="9" t="s">
        <v>121</v>
      </c>
      <c r="B75" s="127"/>
      <c r="C75" s="127" t="s">
        <v>21</v>
      </c>
      <c r="D75" s="127" t="s">
        <v>122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27"/>
      <c r="AE75" s="8"/>
    </row>
    <row r="76" spans="1:31" ht="23.25" customHeight="1" thickBot="1">
      <c r="A76" s="9"/>
      <c r="B76" s="9"/>
      <c r="C76" s="127" t="s">
        <v>22</v>
      </c>
      <c r="D76" s="127" t="s">
        <v>117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9"/>
      <c r="AE76" s="8"/>
    </row>
    <row r="77" spans="1:31" ht="24" customHeight="1" thickBot="1">
      <c r="A77" s="9"/>
      <c r="B77" s="9"/>
      <c r="C77" s="127" t="s">
        <v>23</v>
      </c>
      <c r="D77" s="127" t="s">
        <v>40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9"/>
      <c r="AE77" s="8"/>
    </row>
    <row r="78" spans="1:31" ht="21" customHeight="1" thickBot="1">
      <c r="A78" s="9"/>
      <c r="B78" s="9"/>
      <c r="C78" s="127" t="s">
        <v>24</v>
      </c>
      <c r="D78" s="127"/>
      <c r="E78" s="9"/>
      <c r="F78" s="9"/>
      <c r="G78" s="9"/>
      <c r="H78" s="9"/>
      <c r="I78" s="9"/>
      <c r="J78" s="9"/>
      <c r="K78" s="9"/>
      <c r="L78" s="9"/>
      <c r="M78" s="9"/>
      <c r="N78" s="9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9"/>
      <c r="AE78" s="8"/>
    </row>
    <row r="79" spans="1:31" ht="20.25" customHeight="1" thickBot="1">
      <c r="A79" s="9"/>
      <c r="B79" s="9"/>
      <c r="C79" s="127" t="s">
        <v>25</v>
      </c>
      <c r="D79" s="132">
        <v>15000000</v>
      </c>
      <c r="E79" s="130"/>
      <c r="F79" s="9"/>
      <c r="G79" s="9"/>
      <c r="H79" s="9"/>
      <c r="I79" s="9"/>
      <c r="J79" s="130"/>
      <c r="K79" s="9"/>
      <c r="L79" s="9">
        <v>15000000</v>
      </c>
      <c r="M79" s="9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>
        <v>15000000</v>
      </c>
      <c r="AD79" s="13">
        <f>E79+F79-G79+H79-I79+J79-K79+L79-M79+N79-O79+P79-Q79+R79-S79+T79-U79+V79-W79+X79-Y79+Z79-AA79+AB79-AC79</f>
        <v>0</v>
      </c>
      <c r="AE79" s="8"/>
    </row>
    <row r="80" spans="1:31" ht="23.25" customHeight="1" thickBot="1">
      <c r="A80" s="9"/>
      <c r="B80" s="9"/>
      <c r="C80" s="127" t="s">
        <v>26</v>
      </c>
      <c r="D80" s="129">
        <v>45279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8"/>
    </row>
    <row r="81" spans="1:31" ht="12" customHeight="1" thickBot="1">
      <c r="A81" s="9"/>
      <c r="B81" s="9"/>
      <c r="C81" s="127" t="s">
        <v>27</v>
      </c>
      <c r="D81" s="127">
        <v>0.1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8"/>
    </row>
    <row r="82" spans="1:31" ht="20.25" customHeight="1" thickBot="1">
      <c r="A82" s="9"/>
      <c r="B82" s="9"/>
      <c r="C82" s="127" t="s">
        <v>28</v>
      </c>
      <c r="D82" s="12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8"/>
    </row>
    <row r="83" spans="1:31" s="116" customFormat="1" ht="13.5" thickBot="1">
      <c r="A83" s="117"/>
      <c r="B83" s="118"/>
      <c r="C83" s="162" t="s">
        <v>33</v>
      </c>
      <c r="D83" s="163"/>
      <c r="E83" s="133">
        <f>E39+E47+E55+E63+E71</f>
        <v>54900000</v>
      </c>
      <c r="F83" s="133">
        <f aca="true" t="shared" si="2" ref="F83:K83">F39+F47+F55+F63+F71</f>
        <v>0</v>
      </c>
      <c r="G83" s="133">
        <f t="shared" si="2"/>
        <v>0</v>
      </c>
      <c r="H83" s="133">
        <f t="shared" si="2"/>
        <v>0</v>
      </c>
      <c r="I83" s="133">
        <f t="shared" si="2"/>
        <v>0</v>
      </c>
      <c r="J83" s="133">
        <f t="shared" si="2"/>
        <v>0</v>
      </c>
      <c r="K83" s="133">
        <f t="shared" si="2"/>
        <v>0</v>
      </c>
      <c r="L83" s="133">
        <f>L39+L47+L55+L63+L71+L79</f>
        <v>15000000</v>
      </c>
      <c r="M83" s="133">
        <f aca="true" t="shared" si="3" ref="M83:AD83">M39+M47+M55+M63+M71+M79</f>
        <v>0</v>
      </c>
      <c r="N83" s="133">
        <f t="shared" si="3"/>
        <v>0</v>
      </c>
      <c r="O83" s="133">
        <f t="shared" si="3"/>
        <v>0</v>
      </c>
      <c r="P83" s="133">
        <f t="shared" si="3"/>
        <v>0</v>
      </c>
      <c r="Q83" s="133">
        <f t="shared" si="3"/>
        <v>0</v>
      </c>
      <c r="R83" s="133">
        <f t="shared" si="3"/>
        <v>0</v>
      </c>
      <c r="S83" s="133">
        <f t="shared" si="3"/>
        <v>0</v>
      </c>
      <c r="T83" s="133">
        <f t="shared" si="3"/>
        <v>0</v>
      </c>
      <c r="U83" s="133">
        <f t="shared" si="3"/>
        <v>0</v>
      </c>
      <c r="V83" s="133">
        <f t="shared" si="3"/>
        <v>0</v>
      </c>
      <c r="W83" s="133">
        <f t="shared" si="3"/>
        <v>0</v>
      </c>
      <c r="X83" s="133">
        <f t="shared" si="3"/>
        <v>0</v>
      </c>
      <c r="Y83" s="133">
        <f t="shared" si="3"/>
        <v>0</v>
      </c>
      <c r="Z83" s="133">
        <f t="shared" si="3"/>
        <v>0</v>
      </c>
      <c r="AA83" s="133">
        <f t="shared" si="3"/>
        <v>0</v>
      </c>
      <c r="AB83" s="133">
        <f t="shared" si="3"/>
        <v>0</v>
      </c>
      <c r="AC83" s="133">
        <f t="shared" si="3"/>
        <v>15000000</v>
      </c>
      <c r="AD83" s="133">
        <f t="shared" si="3"/>
        <v>54900000</v>
      </c>
      <c r="AE83" s="115"/>
    </row>
    <row r="84" spans="1:31" ht="14.25" customHeight="1" thickBot="1">
      <c r="A84" s="164">
        <v>3</v>
      </c>
      <c r="B84" s="165"/>
      <c r="C84" s="164" t="s">
        <v>30</v>
      </c>
      <c r="D84" s="166"/>
      <c r="E84" s="166"/>
      <c r="F84" s="166"/>
      <c r="G84" s="166"/>
      <c r="H84" s="165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3"/>
      <c r="AD84" s="125"/>
      <c r="AE84" s="8"/>
    </row>
    <row r="85" spans="1:31" ht="21.75" hidden="1" thickBot="1">
      <c r="A85" s="5" t="s">
        <v>42</v>
      </c>
      <c r="B85" s="7"/>
      <c r="C85" s="3" t="s">
        <v>21</v>
      </c>
      <c r="D85" s="3" t="s">
        <v>41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/>
    </row>
    <row r="86" spans="1:31" ht="12.75" hidden="1">
      <c r="A86" s="150"/>
      <c r="B86" s="150"/>
      <c r="C86" s="152" t="s">
        <v>22</v>
      </c>
      <c r="D86" s="152" t="s">
        <v>39</v>
      </c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8"/>
    </row>
    <row r="87" spans="1:31" ht="0.75" customHeight="1" hidden="1" thickBot="1">
      <c r="A87" s="150"/>
      <c r="B87" s="150"/>
      <c r="C87" s="151"/>
      <c r="D87" s="151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8"/>
    </row>
    <row r="88" spans="1:31" ht="12.75" hidden="1">
      <c r="A88" s="150"/>
      <c r="B88" s="150"/>
      <c r="C88" s="152" t="s">
        <v>23</v>
      </c>
      <c r="D88" s="152" t="s">
        <v>40</v>
      </c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8"/>
    </row>
    <row r="89" spans="1:31" ht="6" customHeight="1" hidden="1" thickBot="1">
      <c r="A89" s="150"/>
      <c r="B89" s="150"/>
      <c r="C89" s="151"/>
      <c r="D89" s="151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8"/>
    </row>
    <row r="90" spans="1:31" ht="12.75" hidden="1">
      <c r="A90" s="150"/>
      <c r="B90" s="150"/>
      <c r="C90" s="152" t="s">
        <v>24</v>
      </c>
      <c r="D90" s="152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8"/>
    </row>
    <row r="91" spans="1:31" ht="3.75" customHeight="1" hidden="1" thickBot="1">
      <c r="A91" s="150"/>
      <c r="B91" s="150"/>
      <c r="C91" s="151"/>
      <c r="D91" s="151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8"/>
    </row>
    <row r="92" spans="1:31" ht="12.75" hidden="1">
      <c r="A92" s="150"/>
      <c r="B92" s="150"/>
      <c r="C92" s="152" t="s">
        <v>25</v>
      </c>
      <c r="D92" s="158">
        <v>14000000</v>
      </c>
      <c r="E92" s="157"/>
      <c r="F92" s="150"/>
      <c r="G92" s="157"/>
      <c r="H92" s="157"/>
      <c r="I92" s="157"/>
      <c r="J92" s="157"/>
      <c r="K92" s="157"/>
      <c r="L92" s="157"/>
      <c r="M92" s="157"/>
      <c r="N92" s="157"/>
      <c r="O92" s="157"/>
      <c r="P92" s="155"/>
      <c r="Q92" s="155"/>
      <c r="R92" s="155"/>
      <c r="S92" s="155"/>
      <c r="T92" s="155"/>
      <c r="U92" s="155"/>
      <c r="V92" s="150"/>
      <c r="W92" s="155"/>
      <c r="X92" s="150"/>
      <c r="Y92" s="155"/>
      <c r="Z92" s="150"/>
      <c r="AA92" s="155"/>
      <c r="AB92" s="150"/>
      <c r="AC92" s="155"/>
      <c r="AD92" s="155">
        <f>E92+F92-G92+H92-I92+J92-K92+L92-M92+N92-O92+P92-Q92+R92-S92+T92-U92+V92-W92+X92-Y92+Z92-AA92+AB92-AC92</f>
        <v>0</v>
      </c>
      <c r="AE92" s="8"/>
    </row>
    <row r="93" spans="1:31" ht="3.75" customHeight="1" hidden="1" thickBot="1">
      <c r="A93" s="150"/>
      <c r="B93" s="150"/>
      <c r="C93" s="151"/>
      <c r="D93" s="159"/>
      <c r="E93" s="157"/>
      <c r="F93" s="150"/>
      <c r="G93" s="157"/>
      <c r="H93" s="157"/>
      <c r="I93" s="157"/>
      <c r="J93" s="157"/>
      <c r="K93" s="157"/>
      <c r="L93" s="157"/>
      <c r="M93" s="157"/>
      <c r="N93" s="157"/>
      <c r="O93" s="157"/>
      <c r="P93" s="155"/>
      <c r="Q93" s="155"/>
      <c r="R93" s="155"/>
      <c r="S93" s="155"/>
      <c r="T93" s="155"/>
      <c r="U93" s="155"/>
      <c r="V93" s="150"/>
      <c r="W93" s="155"/>
      <c r="X93" s="150"/>
      <c r="Y93" s="155"/>
      <c r="Z93" s="150"/>
      <c r="AA93" s="155"/>
      <c r="AB93" s="150"/>
      <c r="AC93" s="155"/>
      <c r="AD93" s="150"/>
      <c r="AE93" s="8"/>
    </row>
    <row r="94" spans="1:31" ht="12.75" hidden="1">
      <c r="A94" s="150"/>
      <c r="B94" s="150"/>
      <c r="C94" s="152" t="s">
        <v>26</v>
      </c>
      <c r="D94" s="156">
        <v>42525</v>
      </c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8"/>
    </row>
    <row r="95" spans="1:31" ht="6" customHeight="1" hidden="1" thickBot="1">
      <c r="A95" s="150"/>
      <c r="B95" s="150"/>
      <c r="C95" s="151"/>
      <c r="D95" s="151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8"/>
    </row>
    <row r="96" spans="1:31" ht="12.75" hidden="1">
      <c r="A96" s="150"/>
      <c r="B96" s="150"/>
      <c r="C96" s="152" t="s">
        <v>27</v>
      </c>
      <c r="D96" s="153">
        <v>17.038955</v>
      </c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8"/>
    </row>
    <row r="97" spans="1:31" ht="2.25" customHeight="1" hidden="1" thickBot="1">
      <c r="A97" s="150"/>
      <c r="B97" s="150"/>
      <c r="C97" s="151"/>
      <c r="D97" s="154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8"/>
    </row>
    <row r="98" spans="1:31" ht="12.75" hidden="1">
      <c r="A98" s="150"/>
      <c r="B98" s="150"/>
      <c r="C98" s="152" t="s">
        <v>28</v>
      </c>
      <c r="D98" s="152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8"/>
    </row>
    <row r="99" spans="1:31" ht="5.25" customHeight="1" hidden="1" thickBot="1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8"/>
    </row>
    <row r="100" spans="1:31" ht="21.75" hidden="1" thickBot="1">
      <c r="A100" s="5" t="s">
        <v>77</v>
      </c>
      <c r="B100" s="7"/>
      <c r="C100" s="3" t="s">
        <v>21</v>
      </c>
      <c r="D100" s="3" t="s">
        <v>79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/>
    </row>
    <row r="101" spans="1:31" ht="13.5" hidden="1" thickBot="1">
      <c r="A101" s="150"/>
      <c r="B101" s="150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0.75" customHeight="1" hidden="1" thickBot="1">
      <c r="A102" s="150"/>
      <c r="B102" s="150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19.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10000000</v>
      </c>
      <c r="E104" s="130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9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43277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9.93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31.5" hidden="1">
      <c r="A107" s="9"/>
      <c r="B107" s="134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 thickBot="1">
      <c r="A108" s="135"/>
      <c r="B108" s="136"/>
      <c r="C108" s="143" t="s">
        <v>21</v>
      </c>
      <c r="D108" s="143" t="s">
        <v>83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37"/>
    </row>
    <row r="109" spans="1:31" ht="13.5" hidden="1" thickBot="1">
      <c r="A109" s="5" t="s">
        <v>82</v>
      </c>
      <c r="B109" s="7"/>
      <c r="C109" s="127" t="s">
        <v>22</v>
      </c>
      <c r="D109" s="127" t="s">
        <v>78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8"/>
    </row>
    <row r="110" spans="1:31" ht="21.75" hidden="1" thickBot="1">
      <c r="A110" s="9"/>
      <c r="B110" s="9"/>
      <c r="C110" s="127" t="s">
        <v>23</v>
      </c>
      <c r="D110" s="127" t="s">
        <v>40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20.25" customHeight="1" hidden="1" thickBot="1">
      <c r="A111" s="9"/>
      <c r="B111" s="9"/>
      <c r="C111" s="127" t="s">
        <v>24</v>
      </c>
      <c r="D111" s="127"/>
      <c r="E111" s="9"/>
      <c r="F111" s="9"/>
      <c r="G111" s="9"/>
      <c r="H111" s="9"/>
      <c r="I111" s="13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25</v>
      </c>
      <c r="D112" s="131">
        <v>19600000</v>
      </c>
      <c r="E112" s="13"/>
      <c r="F112" s="9"/>
      <c r="G112" s="130"/>
      <c r="H112" s="130"/>
      <c r="I112" s="130"/>
      <c r="J112" s="130"/>
      <c r="K112" s="130"/>
      <c r="L112" s="130"/>
      <c r="M112" s="130"/>
      <c r="N112" s="130"/>
      <c r="O112" s="130"/>
      <c r="P112" s="13"/>
      <c r="Q112" s="13"/>
      <c r="R112" s="13"/>
      <c r="S112" s="13"/>
      <c r="T112" s="13"/>
      <c r="U112" s="13"/>
      <c r="V112" s="130"/>
      <c r="W112" s="13"/>
      <c r="X112" s="9"/>
      <c r="Y112" s="13"/>
      <c r="Z112" s="130"/>
      <c r="AA112" s="13"/>
      <c r="AB112" s="9"/>
      <c r="AC112" s="13"/>
      <c r="AD112" s="13">
        <f>E112+F112-G112+H112-I112+J112-K112+L112-M112+N112-O112+P112-Q112+R112-S112+T112-U112+V112-W112+X112-Y112+Z112-AA112+AB112-AC112</f>
        <v>0</v>
      </c>
      <c r="AE112" s="8"/>
    </row>
    <row r="113" spans="1:31" ht="23.25" customHeight="1" hidden="1" thickBot="1">
      <c r="A113" s="9"/>
      <c r="B113" s="9"/>
      <c r="C113" s="127" t="s">
        <v>26</v>
      </c>
      <c r="D113" s="129">
        <v>43433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8"/>
    </row>
    <row r="114" spans="1:31" ht="21" customHeight="1" hidden="1" thickBot="1">
      <c r="A114" s="9"/>
      <c r="B114" s="9"/>
      <c r="C114" s="127" t="s">
        <v>27</v>
      </c>
      <c r="D114" s="128">
        <v>9.4421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7.25" customHeight="1" hidden="1" thickBot="1">
      <c r="A115" s="9"/>
      <c r="B115" s="9"/>
      <c r="C115" s="127" t="s">
        <v>28</v>
      </c>
      <c r="D115" s="12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s="104" customFormat="1" ht="21" customHeight="1" hidden="1">
      <c r="A116" s="138"/>
      <c r="B116" s="138"/>
      <c r="C116" s="139" t="s">
        <v>28</v>
      </c>
      <c r="D116" s="139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40"/>
    </row>
    <row r="117" spans="1:31" ht="21.75" hidden="1" thickBot="1">
      <c r="A117" s="5" t="s">
        <v>86</v>
      </c>
      <c r="B117" s="7"/>
      <c r="C117" s="3" t="s">
        <v>21</v>
      </c>
      <c r="D117" s="3" t="s">
        <v>87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</row>
    <row r="118" spans="1:31" ht="13.5" hidden="1" thickBot="1">
      <c r="A118" s="9"/>
      <c r="B118" s="9"/>
      <c r="C118" s="127" t="s">
        <v>22</v>
      </c>
      <c r="D118" s="127" t="s">
        <v>88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15000000</v>
      </c>
      <c r="E121" s="130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9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43606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9.18385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89</v>
      </c>
      <c r="B125" s="142"/>
      <c r="C125" s="143" t="s">
        <v>21</v>
      </c>
      <c r="D125" s="143" t="s">
        <v>90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18" customHeight="1" hidden="1" thickBot="1">
      <c r="A129" s="9"/>
      <c r="B129" s="9"/>
      <c r="C129" s="127" t="s">
        <v>25</v>
      </c>
      <c r="D129" s="131">
        <v>18000000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9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43683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8.86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21.75" hidden="1" thickBot="1">
      <c r="A133" s="141" t="s">
        <v>91</v>
      </c>
      <c r="B133" s="142"/>
      <c r="C133" s="143" t="s">
        <v>21</v>
      </c>
      <c r="D133" s="143" t="s">
        <v>92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13.5" hidden="1" thickBot="1">
      <c r="A134" s="9"/>
      <c r="B134" s="9"/>
      <c r="C134" s="127" t="s">
        <v>22</v>
      </c>
      <c r="D134" s="127" t="s">
        <v>78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13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1" customHeight="1" hidden="1" thickBot="1">
      <c r="A137" s="9"/>
      <c r="B137" s="9"/>
      <c r="C137" s="127" t="s">
        <v>25</v>
      </c>
      <c r="D137" s="131">
        <v>40000000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44179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28">
        <v>9.94651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93</v>
      </c>
      <c r="B141" s="142"/>
      <c r="C141" s="143" t="s">
        <v>21</v>
      </c>
      <c r="D141" s="143" t="s">
        <v>94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20000000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44354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7.7131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hidden="1" thickBot="1">
      <c r="A149" s="141" t="s">
        <v>96</v>
      </c>
      <c r="B149" s="142"/>
      <c r="C149" s="143" t="s">
        <v>21</v>
      </c>
      <c r="D149" s="143" t="s">
        <v>97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hidden="1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hidden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hidden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hidden="1" thickBot="1">
      <c r="A153" s="9"/>
      <c r="B153" s="9"/>
      <c r="C153" s="127" t="s">
        <v>25</v>
      </c>
      <c r="D153" s="131">
        <v>26000000</v>
      </c>
      <c r="E153" s="13"/>
      <c r="F153" s="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hidden="1" thickBot="1">
      <c r="A154" s="9"/>
      <c r="B154" s="9"/>
      <c r="C154" s="127" t="s">
        <v>26</v>
      </c>
      <c r="D154" s="129">
        <v>44445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hidden="1" thickBot="1">
      <c r="A155" s="9"/>
      <c r="B155" s="9"/>
      <c r="C155" s="127" t="s">
        <v>27</v>
      </c>
      <c r="D155" s="144">
        <v>7.3131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 hidden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hidden="1" thickBot="1">
      <c r="A157" s="141" t="s">
        <v>99</v>
      </c>
      <c r="B157" s="142"/>
      <c r="C157" s="143" t="s">
        <v>21</v>
      </c>
      <c r="D157" s="143" t="s">
        <v>100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hidden="1" thickBot="1">
      <c r="A158" s="9"/>
      <c r="B158" s="9"/>
      <c r="C158" s="127" t="s">
        <v>22</v>
      </c>
      <c r="D158" s="127" t="s">
        <v>95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hidden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hidden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hidden="1" thickBot="1">
      <c r="A161" s="9"/>
      <c r="B161" s="9"/>
      <c r="C161" s="127" t="s">
        <v>25</v>
      </c>
      <c r="D161" s="131">
        <v>15000000</v>
      </c>
      <c r="E161" s="13"/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/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hidden="1" thickBot="1">
      <c r="A162" s="9"/>
      <c r="B162" s="9"/>
      <c r="C162" s="127" t="s">
        <v>26</v>
      </c>
      <c r="D162" s="129">
        <v>44641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hidden="1" thickBot="1">
      <c r="A163" s="9"/>
      <c r="B163" s="9"/>
      <c r="C163" s="127" t="s">
        <v>27</v>
      </c>
      <c r="D163" s="144">
        <v>6.1069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 hidden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hidden="1" thickBot="1">
      <c r="A165" s="141" t="s">
        <v>101</v>
      </c>
      <c r="B165" s="142"/>
      <c r="C165" s="143" t="s">
        <v>21</v>
      </c>
      <c r="D165" s="143" t="s">
        <v>102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hidden="1" thickBot="1">
      <c r="A166" s="9"/>
      <c r="B166" s="9"/>
      <c r="C166" s="127" t="s">
        <v>22</v>
      </c>
      <c r="D166" s="127" t="s">
        <v>103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hidden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hidden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hidden="1" thickBot="1">
      <c r="A169" s="9"/>
      <c r="B169" s="9"/>
      <c r="C169" s="127" t="s">
        <v>25</v>
      </c>
      <c r="D169" s="131">
        <v>25000000</v>
      </c>
      <c r="E169" s="13"/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/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hidden="1" thickBot="1">
      <c r="A170" s="9"/>
      <c r="B170" s="9"/>
      <c r="C170" s="127" t="s">
        <v>26</v>
      </c>
      <c r="D170" s="129">
        <v>44713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hidden="1" thickBot="1">
      <c r="A171" s="9"/>
      <c r="B171" s="9"/>
      <c r="C171" s="127" t="s">
        <v>27</v>
      </c>
      <c r="D171" s="144">
        <v>7.5945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hidden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ht="32.25" hidden="1" thickBot="1">
      <c r="A173" s="141" t="s">
        <v>106</v>
      </c>
      <c r="B173" s="142"/>
      <c r="C173" s="143" t="s">
        <v>21</v>
      </c>
      <c r="D173" s="143" t="s">
        <v>104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8"/>
    </row>
    <row r="174" spans="1:31" ht="21.75" hidden="1" thickBot="1">
      <c r="A174" s="9"/>
      <c r="B174" s="9"/>
      <c r="C174" s="127" t="s">
        <v>22</v>
      </c>
      <c r="D174" s="127" t="s">
        <v>105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8"/>
    </row>
    <row r="175" spans="1:31" ht="18.75" customHeight="1" hidden="1" thickBot="1">
      <c r="A175" s="9"/>
      <c r="B175" s="9"/>
      <c r="C175" s="127" t="s">
        <v>23</v>
      </c>
      <c r="D175" s="127" t="s">
        <v>40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8"/>
    </row>
    <row r="176" spans="1:31" ht="21" customHeight="1" hidden="1" thickBot="1">
      <c r="A176" s="9"/>
      <c r="B176" s="9"/>
      <c r="C176" s="127" t="s">
        <v>24</v>
      </c>
      <c r="D176" s="127"/>
      <c r="E176" s="9"/>
      <c r="F176" s="9"/>
      <c r="G176" s="9"/>
      <c r="H176" s="9"/>
      <c r="I176" s="13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8"/>
    </row>
    <row r="177" spans="1:31" ht="24" customHeight="1" hidden="1" thickBot="1">
      <c r="A177" s="9"/>
      <c r="B177" s="9"/>
      <c r="C177" s="127" t="s">
        <v>25</v>
      </c>
      <c r="D177" s="131">
        <v>14900000</v>
      </c>
      <c r="E177" s="13"/>
      <c r="F177" s="9"/>
      <c r="G177" s="130"/>
      <c r="H177" s="130"/>
      <c r="I177" s="130"/>
      <c r="J177" s="130"/>
      <c r="K177" s="130"/>
      <c r="L177" s="130"/>
      <c r="M177" s="130"/>
      <c r="N177" s="130"/>
      <c r="O177" s="130"/>
      <c r="P177" s="13"/>
      <c r="Q177" s="13"/>
      <c r="R177" s="13"/>
      <c r="S177" s="13"/>
      <c r="T177" s="13"/>
      <c r="U177" s="13"/>
      <c r="V177" s="130"/>
      <c r="W177" s="13"/>
      <c r="X177" s="9"/>
      <c r="Y177" s="13"/>
      <c r="Z177" s="130"/>
      <c r="AA177" s="13"/>
      <c r="AB177" s="130"/>
      <c r="AC177" s="13"/>
      <c r="AD177" s="13">
        <f>E177+F177-G177+H177-I177+J177-K177+L177-M177+N177-O177+P177-Q177+R177-S177+T177-U177+V177-W177+X177-Y177+Z177-AA177+AB177-AC177</f>
        <v>0</v>
      </c>
      <c r="AE177" s="8"/>
    </row>
    <row r="178" spans="1:31" ht="21.75" customHeight="1" hidden="1" thickBot="1">
      <c r="A178" s="9"/>
      <c r="B178" s="9"/>
      <c r="C178" s="127" t="s">
        <v>26</v>
      </c>
      <c r="D178" s="129">
        <v>44805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8"/>
    </row>
    <row r="179" spans="1:31" ht="13.5" hidden="1" thickBot="1">
      <c r="A179" s="9"/>
      <c r="B179" s="9"/>
      <c r="C179" s="127" t="s">
        <v>27</v>
      </c>
      <c r="D179" s="144">
        <v>8.4533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8"/>
    </row>
    <row r="180" spans="1:31" ht="21.75" customHeight="1" hidden="1" thickBot="1">
      <c r="A180" s="9"/>
      <c r="B180" s="9"/>
      <c r="C180" s="127" t="s">
        <v>28</v>
      </c>
      <c r="D180" s="12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8"/>
    </row>
    <row r="181" spans="1:31" s="116" customFormat="1" ht="23.25" customHeight="1" thickBot="1">
      <c r="A181" s="112"/>
      <c r="B181" s="113"/>
      <c r="C181" s="113" t="s">
        <v>34</v>
      </c>
      <c r="D181" s="113"/>
      <c r="E181" s="114">
        <f>E92+E145+E104+E112+E121+E129+E137+E169+E153+E161+E177</f>
        <v>0</v>
      </c>
      <c r="F181" s="114">
        <f aca="true" t="shared" si="4" ref="F181:AD181">F92+F145+F104+F112+F121+F129+F137+F169+F153+F161+F177</f>
        <v>0</v>
      </c>
      <c r="G181" s="114">
        <f t="shared" si="4"/>
        <v>0</v>
      </c>
      <c r="H181" s="114">
        <f t="shared" si="4"/>
        <v>0</v>
      </c>
      <c r="I181" s="114">
        <f t="shared" si="4"/>
        <v>0</v>
      </c>
      <c r="J181" s="114">
        <f t="shared" si="4"/>
        <v>0</v>
      </c>
      <c r="K181" s="114">
        <f t="shared" si="4"/>
        <v>0</v>
      </c>
      <c r="L181" s="114">
        <f t="shared" si="4"/>
        <v>0</v>
      </c>
      <c r="M181" s="114">
        <f t="shared" si="4"/>
        <v>0</v>
      </c>
      <c r="N181" s="114">
        <f t="shared" si="4"/>
        <v>0</v>
      </c>
      <c r="O181" s="114">
        <f t="shared" si="4"/>
        <v>0</v>
      </c>
      <c r="P181" s="114">
        <f t="shared" si="4"/>
        <v>0</v>
      </c>
      <c r="Q181" s="114">
        <f t="shared" si="4"/>
        <v>0</v>
      </c>
      <c r="R181" s="114">
        <f t="shared" si="4"/>
        <v>0</v>
      </c>
      <c r="S181" s="114">
        <f t="shared" si="4"/>
        <v>0</v>
      </c>
      <c r="T181" s="114">
        <f t="shared" si="4"/>
        <v>0</v>
      </c>
      <c r="U181" s="114">
        <f t="shared" si="4"/>
        <v>0</v>
      </c>
      <c r="V181" s="114">
        <f t="shared" si="4"/>
        <v>0</v>
      </c>
      <c r="W181" s="114">
        <f t="shared" si="4"/>
        <v>0</v>
      </c>
      <c r="X181" s="114">
        <f t="shared" si="4"/>
        <v>0</v>
      </c>
      <c r="Y181" s="114">
        <f t="shared" si="4"/>
        <v>0</v>
      </c>
      <c r="Z181" s="114">
        <f t="shared" si="4"/>
        <v>0</v>
      </c>
      <c r="AA181" s="114">
        <f t="shared" si="4"/>
        <v>0</v>
      </c>
      <c r="AB181" s="114">
        <f t="shared" si="4"/>
        <v>0</v>
      </c>
      <c r="AC181" s="114">
        <f t="shared" si="4"/>
        <v>0</v>
      </c>
      <c r="AD181" s="114">
        <f t="shared" si="4"/>
        <v>0</v>
      </c>
      <c r="AE181" s="115"/>
    </row>
    <row r="182" spans="1:31" s="111" customFormat="1" ht="53.25" thickBot="1">
      <c r="A182" s="107"/>
      <c r="B182" s="108"/>
      <c r="C182" s="108" t="s">
        <v>31</v>
      </c>
      <c r="D182" s="108"/>
      <c r="E182" s="109">
        <f>E32+E83+E181</f>
        <v>54900000</v>
      </c>
      <c r="F182" s="109">
        <f aca="true" t="shared" si="5" ref="F182:AD182">F32+F83+F181</f>
        <v>0</v>
      </c>
      <c r="G182" s="109">
        <f t="shared" si="5"/>
        <v>0</v>
      </c>
      <c r="H182" s="109">
        <f t="shared" si="5"/>
        <v>0</v>
      </c>
      <c r="I182" s="109">
        <f t="shared" si="5"/>
        <v>0</v>
      </c>
      <c r="J182" s="109">
        <f t="shared" si="5"/>
        <v>0</v>
      </c>
      <c r="K182" s="109">
        <f>K32+K83+K181</f>
        <v>0</v>
      </c>
      <c r="L182" s="109">
        <f t="shared" si="5"/>
        <v>15000000</v>
      </c>
      <c r="M182" s="109">
        <f t="shared" si="5"/>
        <v>0</v>
      </c>
      <c r="N182" s="109">
        <f t="shared" si="5"/>
        <v>0</v>
      </c>
      <c r="O182" s="109">
        <f t="shared" si="5"/>
        <v>0</v>
      </c>
      <c r="P182" s="109">
        <f t="shared" si="5"/>
        <v>0</v>
      </c>
      <c r="Q182" s="109">
        <f t="shared" si="5"/>
        <v>0</v>
      </c>
      <c r="R182" s="109">
        <f t="shared" si="5"/>
        <v>0</v>
      </c>
      <c r="S182" s="109">
        <f t="shared" si="5"/>
        <v>0</v>
      </c>
      <c r="T182" s="109">
        <f t="shared" si="5"/>
        <v>0</v>
      </c>
      <c r="U182" s="109">
        <f t="shared" si="5"/>
        <v>0</v>
      </c>
      <c r="V182" s="109">
        <f t="shared" si="5"/>
        <v>0</v>
      </c>
      <c r="W182" s="109">
        <f t="shared" si="5"/>
        <v>0</v>
      </c>
      <c r="X182" s="109">
        <f t="shared" si="5"/>
        <v>0</v>
      </c>
      <c r="Y182" s="109">
        <f t="shared" si="5"/>
        <v>0</v>
      </c>
      <c r="Z182" s="109">
        <f t="shared" si="5"/>
        <v>0</v>
      </c>
      <c r="AA182" s="109">
        <f t="shared" si="5"/>
        <v>0</v>
      </c>
      <c r="AB182" s="109">
        <f t="shared" si="5"/>
        <v>0</v>
      </c>
      <c r="AC182" s="109">
        <f t="shared" si="5"/>
        <v>15000000</v>
      </c>
      <c r="AD182" s="109">
        <f t="shared" si="5"/>
        <v>54900000</v>
      </c>
      <c r="AE182" s="110"/>
    </row>
    <row r="183" spans="1:31" ht="12.75">
      <c r="A183" s="1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2.75">
      <c r="A184" s="14" t="s">
        <v>43</v>
      </c>
      <c r="B184" t="s">
        <v>76</v>
      </c>
      <c r="K184" s="104"/>
      <c r="L184" s="104"/>
      <c r="M184" s="126" t="s">
        <v>107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2.75">
      <c r="A185" s="14"/>
      <c r="M185" s="105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2.75">
      <c r="A186" s="8"/>
      <c r="B186" s="106" t="s">
        <v>98</v>
      </c>
      <c r="K186" s="104"/>
      <c r="L186" s="104"/>
      <c r="M186" s="105" t="s">
        <v>75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</sheetData>
  <sheetProtection/>
  <mergeCells count="503">
    <mergeCell ref="C34:F34"/>
    <mergeCell ref="A101:A102"/>
    <mergeCell ref="B101:B102"/>
    <mergeCell ref="N9:O10"/>
    <mergeCell ref="P9:Q10"/>
    <mergeCell ref="R9:S10"/>
    <mergeCell ref="A9:A11"/>
    <mergeCell ref="F11:F12"/>
    <mergeCell ref="G11:G12"/>
    <mergeCell ref="H11:H12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M14:M15"/>
    <mergeCell ref="N14:N15"/>
    <mergeCell ref="O14:O15"/>
    <mergeCell ref="P14:P15"/>
    <mergeCell ref="I14:I15"/>
    <mergeCell ref="J14:J15"/>
    <mergeCell ref="K14:K15"/>
    <mergeCell ref="L14:L15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A17:A18"/>
    <mergeCell ref="B17:B18"/>
    <mergeCell ref="C17:C18"/>
    <mergeCell ref="D17:D18"/>
    <mergeCell ref="E17:E18"/>
    <mergeCell ref="F17:F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Q17:Q18"/>
    <mergeCell ref="R17:R18"/>
    <mergeCell ref="S17:S18"/>
    <mergeCell ref="T17:T18"/>
    <mergeCell ref="M17:M18"/>
    <mergeCell ref="N17:N18"/>
    <mergeCell ref="O17:O18"/>
    <mergeCell ref="P17:P18"/>
    <mergeCell ref="Y17:Y18"/>
    <mergeCell ref="Z17:Z18"/>
    <mergeCell ref="AA17:AA18"/>
    <mergeCell ref="AB17:AB18"/>
    <mergeCell ref="U17:U18"/>
    <mergeCell ref="V17:V18"/>
    <mergeCell ref="W17:W18"/>
    <mergeCell ref="X17:X18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M19:M20"/>
    <mergeCell ref="N19:N20"/>
    <mergeCell ref="O19:O20"/>
    <mergeCell ref="P19:P20"/>
    <mergeCell ref="I19:I20"/>
    <mergeCell ref="J19:J20"/>
    <mergeCell ref="K19:K20"/>
    <mergeCell ref="L19:L20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A21:A22"/>
    <mergeCell ref="B21:B22"/>
    <mergeCell ref="C21:C22"/>
    <mergeCell ref="D21:D22"/>
    <mergeCell ref="E21:E22"/>
    <mergeCell ref="F21:F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Q21:Q22"/>
    <mergeCell ref="R21:R22"/>
    <mergeCell ref="S21:S22"/>
    <mergeCell ref="T21:T22"/>
    <mergeCell ref="M21:M22"/>
    <mergeCell ref="N21:N22"/>
    <mergeCell ref="O21:O22"/>
    <mergeCell ref="P21:P22"/>
    <mergeCell ref="Y21:Y22"/>
    <mergeCell ref="Z21:Z22"/>
    <mergeCell ref="AA21:AA22"/>
    <mergeCell ref="AB21:AB22"/>
    <mergeCell ref="U21:U22"/>
    <mergeCell ref="V21:V22"/>
    <mergeCell ref="W21:W22"/>
    <mergeCell ref="X21:X22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M23:M24"/>
    <mergeCell ref="N23:N24"/>
    <mergeCell ref="O23:O24"/>
    <mergeCell ref="P23:P24"/>
    <mergeCell ref="I23:I24"/>
    <mergeCell ref="J23:J24"/>
    <mergeCell ref="K23:K24"/>
    <mergeCell ref="L23:L24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Q25:Q26"/>
    <mergeCell ref="R25:R26"/>
    <mergeCell ref="S25:S26"/>
    <mergeCell ref="T25:T26"/>
    <mergeCell ref="M25:M26"/>
    <mergeCell ref="N25:N26"/>
    <mergeCell ref="O25:O26"/>
    <mergeCell ref="P25:P26"/>
    <mergeCell ref="Y25:Y26"/>
    <mergeCell ref="Z25:Z26"/>
    <mergeCell ref="AA25:AA26"/>
    <mergeCell ref="AB25:AB26"/>
    <mergeCell ref="U25:U26"/>
    <mergeCell ref="V25:V26"/>
    <mergeCell ref="W25:W26"/>
    <mergeCell ref="X25:X26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28"/>
    <mergeCell ref="K27:K28"/>
    <mergeCell ref="L27:L28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A29:A30"/>
    <mergeCell ref="B29:B30"/>
    <mergeCell ref="C29:C30"/>
    <mergeCell ref="D29:D30"/>
    <mergeCell ref="E29:E30"/>
    <mergeCell ref="F29:F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C33:D33"/>
    <mergeCell ref="C83:D83"/>
    <mergeCell ref="A84:B84"/>
    <mergeCell ref="C84:H84"/>
    <mergeCell ref="A86:A87"/>
    <mergeCell ref="B86:B87"/>
    <mergeCell ref="C86:C87"/>
    <mergeCell ref="D86:D87"/>
    <mergeCell ref="E86:E87"/>
    <mergeCell ref="F86:F87"/>
    <mergeCell ref="G86:G87"/>
    <mergeCell ref="L86:L87"/>
    <mergeCell ref="M86:M87"/>
    <mergeCell ref="N86:N87"/>
    <mergeCell ref="O86:O87"/>
    <mergeCell ref="H86:H87"/>
    <mergeCell ref="I86:I87"/>
    <mergeCell ref="J86:J87"/>
    <mergeCell ref="K86:K87"/>
    <mergeCell ref="V86:V87"/>
    <mergeCell ref="W86:W87"/>
    <mergeCell ref="P86:P87"/>
    <mergeCell ref="Q86:Q87"/>
    <mergeCell ref="R86:R87"/>
    <mergeCell ref="S86:S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P88:P89"/>
    <mergeCell ref="Q88:Q89"/>
    <mergeCell ref="R88:R89"/>
    <mergeCell ref="S88:S89"/>
    <mergeCell ref="L88:L89"/>
    <mergeCell ref="M88:M89"/>
    <mergeCell ref="N88:N89"/>
    <mergeCell ref="O88:O89"/>
    <mergeCell ref="X88:X89"/>
    <mergeCell ref="Y88:Y89"/>
    <mergeCell ref="Z88:Z89"/>
    <mergeCell ref="AA88:AA89"/>
    <mergeCell ref="T88:T89"/>
    <mergeCell ref="U88:U89"/>
    <mergeCell ref="V88:V89"/>
    <mergeCell ref="W88:W89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L90:L91"/>
    <mergeCell ref="M90:M91"/>
    <mergeCell ref="N90:N91"/>
    <mergeCell ref="O90:O91"/>
    <mergeCell ref="H90:H91"/>
    <mergeCell ref="I90:I91"/>
    <mergeCell ref="J90:J91"/>
    <mergeCell ref="K90:K91"/>
    <mergeCell ref="V90:V91"/>
    <mergeCell ref="W90:W91"/>
    <mergeCell ref="P90:P91"/>
    <mergeCell ref="Q90:Q91"/>
    <mergeCell ref="R90:R91"/>
    <mergeCell ref="S90:S91"/>
    <mergeCell ref="AD90:AD91"/>
    <mergeCell ref="A92:A93"/>
    <mergeCell ref="B92:B93"/>
    <mergeCell ref="C92:C93"/>
    <mergeCell ref="D92:D93"/>
    <mergeCell ref="E92:E93"/>
    <mergeCell ref="F92:F93"/>
    <mergeCell ref="G92:G93"/>
    <mergeCell ref="X90:X91"/>
    <mergeCell ref="Y90:Y91"/>
    <mergeCell ref="H92:H93"/>
    <mergeCell ref="I92:I93"/>
    <mergeCell ref="J92:J93"/>
    <mergeCell ref="K92:K93"/>
    <mergeCell ref="AB90:AB91"/>
    <mergeCell ref="AC90:AC91"/>
    <mergeCell ref="Z90:Z91"/>
    <mergeCell ref="AA90:AA91"/>
    <mergeCell ref="T90:T91"/>
    <mergeCell ref="U90:U91"/>
    <mergeCell ref="P92:P93"/>
    <mergeCell ref="Q92:Q93"/>
    <mergeCell ref="R92:R93"/>
    <mergeCell ref="S92:S93"/>
    <mergeCell ref="L92:L93"/>
    <mergeCell ref="M92:M93"/>
    <mergeCell ref="N92:N93"/>
    <mergeCell ref="O92:O93"/>
    <mergeCell ref="X92:X93"/>
    <mergeCell ref="Y92:Y93"/>
    <mergeCell ref="Z92:Z93"/>
    <mergeCell ref="AA92:AA93"/>
    <mergeCell ref="T92:T93"/>
    <mergeCell ref="U92:U93"/>
    <mergeCell ref="V92:V93"/>
    <mergeCell ref="W92:W93"/>
    <mergeCell ref="AB92:AB93"/>
    <mergeCell ref="AC92:AC93"/>
    <mergeCell ref="AD92:AD93"/>
    <mergeCell ref="A94:A95"/>
    <mergeCell ref="B94:B95"/>
    <mergeCell ref="C94:C95"/>
    <mergeCell ref="D94:D95"/>
    <mergeCell ref="E94:E95"/>
    <mergeCell ref="F94:F95"/>
    <mergeCell ref="G94:G95"/>
    <mergeCell ref="L94:L95"/>
    <mergeCell ref="M94:M95"/>
    <mergeCell ref="N94:N95"/>
    <mergeCell ref="O94:O95"/>
    <mergeCell ref="H94:H95"/>
    <mergeCell ref="I94:I95"/>
    <mergeCell ref="J94:J95"/>
    <mergeCell ref="K94:K95"/>
    <mergeCell ref="V94:V95"/>
    <mergeCell ref="W94:W95"/>
    <mergeCell ref="P94:P95"/>
    <mergeCell ref="Q94:Q95"/>
    <mergeCell ref="R94:R95"/>
    <mergeCell ref="S94:S95"/>
    <mergeCell ref="AD94:AD95"/>
    <mergeCell ref="A96:A97"/>
    <mergeCell ref="B96:B97"/>
    <mergeCell ref="C96:C97"/>
    <mergeCell ref="D96:D97"/>
    <mergeCell ref="E96:E97"/>
    <mergeCell ref="F96:F97"/>
    <mergeCell ref="G96:G97"/>
    <mergeCell ref="X94:X95"/>
    <mergeCell ref="Y94:Y95"/>
    <mergeCell ref="H96:H97"/>
    <mergeCell ref="I96:I97"/>
    <mergeCell ref="J96:J97"/>
    <mergeCell ref="K96:K97"/>
    <mergeCell ref="AB94:AB95"/>
    <mergeCell ref="AC94:AC95"/>
    <mergeCell ref="Z94:Z95"/>
    <mergeCell ref="AA94:AA95"/>
    <mergeCell ref="T94:T95"/>
    <mergeCell ref="U94:U95"/>
    <mergeCell ref="P96:P97"/>
    <mergeCell ref="Q96:Q97"/>
    <mergeCell ref="R96:R97"/>
    <mergeCell ref="S96:S97"/>
    <mergeCell ref="L96:L97"/>
    <mergeCell ref="M96:M97"/>
    <mergeCell ref="N96:N97"/>
    <mergeCell ref="O96:O97"/>
    <mergeCell ref="X96:X97"/>
    <mergeCell ref="Y96:Y97"/>
    <mergeCell ref="Z96:Z97"/>
    <mergeCell ref="AA96:AA97"/>
    <mergeCell ref="T96:T97"/>
    <mergeCell ref="U96:U97"/>
    <mergeCell ref="V96:V97"/>
    <mergeCell ref="W96:W97"/>
    <mergeCell ref="AB96:AB97"/>
    <mergeCell ref="AC96:AC97"/>
    <mergeCell ref="AD96:AD97"/>
    <mergeCell ref="A98:A99"/>
    <mergeCell ref="B98:B99"/>
    <mergeCell ref="C98:C99"/>
    <mergeCell ref="D98:D99"/>
    <mergeCell ref="E98:E99"/>
    <mergeCell ref="F98:F99"/>
    <mergeCell ref="G98:G99"/>
    <mergeCell ref="AB98:AB99"/>
    <mergeCell ref="L98:L99"/>
    <mergeCell ref="M98:M99"/>
    <mergeCell ref="N98:N99"/>
    <mergeCell ref="O98:O99"/>
    <mergeCell ref="H98:H99"/>
    <mergeCell ref="I98:I99"/>
    <mergeCell ref="J98:J99"/>
    <mergeCell ref="K98:K99"/>
    <mergeCell ref="A2:AD2"/>
    <mergeCell ref="P98:P99"/>
    <mergeCell ref="Q98:Q99"/>
    <mergeCell ref="AD98:AD99"/>
    <mergeCell ref="X98:X99"/>
    <mergeCell ref="Y98:Y99"/>
    <mergeCell ref="Z98:Z99"/>
    <mergeCell ref="AA98:AA99"/>
    <mergeCell ref="R98:R99"/>
    <mergeCell ref="S98:S99"/>
    <mergeCell ref="A1:AD1"/>
    <mergeCell ref="A3:AD3"/>
    <mergeCell ref="A4:AD4"/>
    <mergeCell ref="A5:I5"/>
    <mergeCell ref="A6:I6"/>
    <mergeCell ref="AC98:AC99"/>
    <mergeCell ref="T98:T99"/>
    <mergeCell ref="U98:U99"/>
    <mergeCell ref="V98:V99"/>
    <mergeCell ref="W98:W99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4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AD7" sqref="AD7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48" t="s">
        <v>46</v>
      </c>
      <c r="B5" s="237" t="s">
        <v>47</v>
      </c>
      <c r="C5" s="242" t="s">
        <v>16</v>
      </c>
      <c r="D5" s="243"/>
      <c r="E5" s="227" t="s">
        <v>123</v>
      </c>
      <c r="F5" s="229" t="s">
        <v>5</v>
      </c>
      <c r="G5" s="224"/>
      <c r="H5" s="224" t="s">
        <v>6</v>
      </c>
      <c r="I5" s="224"/>
      <c r="J5" s="224" t="s">
        <v>7</v>
      </c>
      <c r="K5" s="224"/>
      <c r="L5" s="230" t="s">
        <v>8</v>
      </c>
      <c r="M5" s="230"/>
      <c r="N5" s="225" t="s">
        <v>9</v>
      </c>
      <c r="O5" s="226"/>
      <c r="P5" s="225" t="s">
        <v>10</v>
      </c>
      <c r="Q5" s="226"/>
      <c r="R5" s="223" t="s">
        <v>38</v>
      </c>
      <c r="S5" s="223"/>
      <c r="T5" s="224" t="s">
        <v>11</v>
      </c>
      <c r="U5" s="224"/>
      <c r="V5" s="224" t="s">
        <v>12</v>
      </c>
      <c r="W5" s="224"/>
      <c r="X5" s="224" t="s">
        <v>13</v>
      </c>
      <c r="Y5" s="224"/>
      <c r="Z5" s="224" t="s">
        <v>14</v>
      </c>
      <c r="AA5" s="224"/>
      <c r="AB5" s="224" t="s">
        <v>15</v>
      </c>
      <c r="AC5" s="231"/>
      <c r="AD5" s="227" t="s">
        <v>124</v>
      </c>
    </row>
    <row r="6" spans="1:30" s="21" customFormat="1" ht="45.75" customHeight="1" thickBot="1">
      <c r="A6" s="249"/>
      <c r="B6" s="238"/>
      <c r="C6" s="244"/>
      <c r="D6" s="245"/>
      <c r="E6" s="228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8"/>
    </row>
    <row r="7" spans="1:30" s="25" customFormat="1" ht="10.5" customHeight="1" thickBot="1">
      <c r="A7" s="22" t="s">
        <v>50</v>
      </c>
      <c r="B7" s="22" t="s">
        <v>19</v>
      </c>
      <c r="C7" s="246" t="s">
        <v>51</v>
      </c>
      <c r="D7" s="24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39" t="s">
        <v>65</v>
      </c>
      <c r="B9" s="234"/>
      <c r="C9" s="33" t="s">
        <v>21</v>
      </c>
      <c r="D9" s="34"/>
      <c r="E9" s="215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10"/>
    </row>
    <row r="10" spans="1:30" ht="12.75" hidden="1">
      <c r="A10" s="240"/>
      <c r="B10" s="235"/>
      <c r="C10" s="35" t="s">
        <v>66</v>
      </c>
      <c r="D10" s="36"/>
      <c r="E10" s="216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11"/>
    </row>
    <row r="11" spans="1:30" ht="12.75" hidden="1">
      <c r="A11" s="240"/>
      <c r="B11" s="235"/>
      <c r="C11" s="37" t="s">
        <v>67</v>
      </c>
      <c r="D11" s="38"/>
      <c r="E11" s="216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11"/>
    </row>
    <row r="12" spans="1:30" ht="12.75" hidden="1">
      <c r="A12" s="240"/>
      <c r="B12" s="235"/>
      <c r="C12" s="39" t="s">
        <v>25</v>
      </c>
      <c r="D12" s="36"/>
      <c r="E12" s="216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11"/>
    </row>
    <row r="13" spans="1:30" ht="12.75" hidden="1">
      <c r="A13" s="240"/>
      <c r="B13" s="235"/>
      <c r="C13" s="37" t="s">
        <v>26</v>
      </c>
      <c r="D13" s="40"/>
      <c r="E13" s="216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11"/>
    </row>
    <row r="14" spans="1:30" ht="12.75" hidden="1">
      <c r="A14" s="240"/>
      <c r="B14" s="235"/>
      <c r="C14" s="41" t="s">
        <v>27</v>
      </c>
      <c r="D14" s="42"/>
      <c r="E14" s="216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11"/>
    </row>
    <row r="15" spans="1:30" ht="12.75" hidden="1">
      <c r="A15" s="240"/>
      <c r="B15" s="235"/>
      <c r="C15" s="41" t="s">
        <v>28</v>
      </c>
      <c r="D15" s="43"/>
      <c r="E15" s="216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11"/>
    </row>
    <row r="16" spans="1:30" ht="13.5" hidden="1" thickBot="1">
      <c r="A16" s="241"/>
      <c r="B16" s="236"/>
      <c r="C16" s="44"/>
      <c r="D16" s="45"/>
      <c r="E16" s="217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12"/>
    </row>
    <row r="17" spans="1:30" s="50" customFormat="1" ht="15" thickBot="1">
      <c r="A17" s="46"/>
      <c r="B17" s="47"/>
      <c r="C17" s="221" t="s">
        <v>68</v>
      </c>
      <c r="D17" s="22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39"/>
      <c r="B20" s="234"/>
      <c r="C20" s="33" t="s">
        <v>21</v>
      </c>
      <c r="D20" s="56"/>
      <c r="E20" s="218"/>
      <c r="F20" s="200"/>
      <c r="G20" s="202"/>
      <c r="H20" s="200"/>
      <c r="I20" s="213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2"/>
      <c r="AB20" s="200"/>
      <c r="AC20" s="202"/>
      <c r="AD20" s="204">
        <f>E20+F20+H20+J20+L20+N20+P20+R20+T20+V20+X20+Z20+AB20-G20-I20-K20-M20-O20-Q20-S20-U20-W20-Y20-AA20-AC20</f>
        <v>0</v>
      </c>
    </row>
    <row r="21" spans="1:30" ht="12.75">
      <c r="A21" s="240"/>
      <c r="B21" s="235"/>
      <c r="C21" s="35" t="s">
        <v>66</v>
      </c>
      <c r="D21" s="57"/>
      <c r="E21" s="219"/>
      <c r="F21" s="201"/>
      <c r="G21" s="203"/>
      <c r="H21" s="201"/>
      <c r="I21" s="214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3"/>
      <c r="AB21" s="201"/>
      <c r="AC21" s="203"/>
      <c r="AD21" s="205"/>
    </row>
    <row r="22" spans="1:30" ht="12.75">
      <c r="A22" s="240"/>
      <c r="B22" s="235"/>
      <c r="C22" s="37" t="s">
        <v>67</v>
      </c>
      <c r="D22" s="38"/>
      <c r="E22" s="219"/>
      <c r="F22" s="201"/>
      <c r="G22" s="203"/>
      <c r="H22" s="201"/>
      <c r="I22" s="214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3"/>
      <c r="AB22" s="201"/>
      <c r="AC22" s="203"/>
      <c r="AD22" s="205"/>
    </row>
    <row r="23" spans="1:30" ht="12.75">
      <c r="A23" s="240"/>
      <c r="B23" s="235"/>
      <c r="C23" s="39" t="s">
        <v>25</v>
      </c>
      <c r="D23" s="58"/>
      <c r="E23" s="219"/>
      <c r="F23" s="201"/>
      <c r="G23" s="203"/>
      <c r="H23" s="201"/>
      <c r="I23" s="214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3"/>
      <c r="AB23" s="201"/>
      <c r="AC23" s="203"/>
      <c r="AD23" s="205"/>
    </row>
    <row r="24" spans="1:30" ht="12.75">
      <c r="A24" s="240"/>
      <c r="B24" s="235"/>
      <c r="C24" s="37" t="s">
        <v>26</v>
      </c>
      <c r="D24" s="59"/>
      <c r="E24" s="219"/>
      <c r="F24" s="201"/>
      <c r="G24" s="203"/>
      <c r="H24" s="201"/>
      <c r="I24" s="214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3"/>
      <c r="AB24" s="201"/>
      <c r="AC24" s="203"/>
      <c r="AD24" s="205"/>
    </row>
    <row r="25" spans="1:30" ht="12.75">
      <c r="A25" s="240"/>
      <c r="B25" s="235"/>
      <c r="C25" s="41" t="s">
        <v>27</v>
      </c>
      <c r="D25" s="60"/>
      <c r="E25" s="219"/>
      <c r="F25" s="201"/>
      <c r="G25" s="203"/>
      <c r="H25" s="201"/>
      <c r="I25" s="214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3"/>
      <c r="AB25" s="201"/>
      <c r="AC25" s="203"/>
      <c r="AD25" s="205"/>
    </row>
    <row r="26" spans="1:30" ht="12.75">
      <c r="A26" s="240"/>
      <c r="B26" s="235"/>
      <c r="C26" s="41" t="s">
        <v>28</v>
      </c>
      <c r="D26" s="61"/>
      <c r="E26" s="219"/>
      <c r="F26" s="201"/>
      <c r="G26" s="203"/>
      <c r="H26" s="201"/>
      <c r="I26" s="214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3"/>
      <c r="AB26" s="201"/>
      <c r="AC26" s="203"/>
      <c r="AD26" s="205"/>
    </row>
    <row r="27" spans="1:30" ht="13.5" thickBot="1">
      <c r="A27" s="240"/>
      <c r="B27" s="236"/>
      <c r="C27" s="62"/>
      <c r="D27" s="45"/>
      <c r="E27" s="220"/>
      <c r="F27" s="201"/>
      <c r="G27" s="203"/>
      <c r="H27" s="201"/>
      <c r="I27" s="214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3"/>
      <c r="AB27" s="201"/>
      <c r="AC27" s="203"/>
      <c r="AD27" s="206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21" t="s">
        <v>72</v>
      </c>
      <c r="D31" s="222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32" t="s">
        <v>73</v>
      </c>
      <c r="D33" s="233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U9:U16"/>
    <mergeCell ref="J9:J16"/>
    <mergeCell ref="E9:E16"/>
    <mergeCell ref="F9:F16"/>
    <mergeCell ref="O9:O16"/>
    <mergeCell ref="P9:P16"/>
    <mergeCell ref="Q9:Q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2023-03-27T07:50:01Z</cp:lastPrinted>
  <dcterms:created xsi:type="dcterms:W3CDTF">2011-04-19T05:52:42Z</dcterms:created>
  <dcterms:modified xsi:type="dcterms:W3CDTF">2023-12-20T09:27:41Z</dcterms:modified>
  <cp:category/>
  <cp:version/>
  <cp:contentType/>
  <cp:contentStatus/>
</cp:coreProperties>
</file>