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ns\Desktop\сайт город\2022\"/>
    </mc:Choice>
  </mc:AlternateContent>
  <xr:revisionPtr revIDLastSave="0" documentId="8_{D3A13B37-A05D-44DB-A677-6758EE748638}" xr6:coauthVersionLast="47" xr6:coauthVersionMax="47" xr10:uidLastSave="{00000000-0000-0000-0000-000000000000}"/>
  <bookViews>
    <workbookView xWindow="-120" yWindow="-120" windowWidth="19440" windowHeight="15000" xr2:uid="{21C18E53-4AA7-4C87-BD81-FE72A96A6168}"/>
  </bookViews>
  <sheets>
    <sheet name="Лист1" sheetId="1" r:id="rId1"/>
  </sheets>
  <definedNames>
    <definedName name="_xlnm.Print_Titles" localSheetId="0">Лист1!$5:$7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165" i="1" l="1"/>
  <c r="AB165" i="1"/>
  <c r="AA165" i="1"/>
  <c r="Z165" i="1"/>
  <c r="Y165" i="1"/>
  <c r="X165" i="1"/>
  <c r="W165" i="1"/>
  <c r="V165" i="1"/>
  <c r="U165" i="1"/>
  <c r="T165" i="1"/>
  <c r="S165" i="1"/>
  <c r="R165" i="1"/>
  <c r="Q165" i="1"/>
  <c r="P165" i="1"/>
  <c r="O165" i="1"/>
  <c r="N165" i="1"/>
  <c r="M165" i="1"/>
  <c r="L165" i="1"/>
  <c r="K165" i="1"/>
  <c r="J165" i="1"/>
  <c r="I165" i="1"/>
  <c r="H165" i="1"/>
  <c r="G165" i="1"/>
  <c r="F165" i="1"/>
  <c r="E165" i="1"/>
  <c r="AD161" i="1"/>
  <c r="AD153" i="1"/>
  <c r="AD145" i="1"/>
  <c r="AD137" i="1"/>
  <c r="AD129" i="1"/>
  <c r="AD121" i="1"/>
  <c r="AD113" i="1"/>
  <c r="AD105" i="1"/>
  <c r="AD96" i="1"/>
  <c r="AD88" i="1"/>
  <c r="AD76" i="1"/>
  <c r="AD165" i="1" s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E166" i="1" s="1"/>
  <c r="AD63" i="1"/>
  <c r="AD55" i="1"/>
  <c r="AD47" i="1"/>
  <c r="AD39" i="1"/>
  <c r="AD67" i="1" s="1"/>
  <c r="AD32" i="1"/>
  <c r="AC32" i="1"/>
  <c r="AC166" i="1" s="1"/>
  <c r="AB32" i="1"/>
  <c r="AB166" i="1" s="1"/>
  <c r="AA32" i="1"/>
  <c r="AA166" i="1" s="1"/>
  <c r="Z32" i="1"/>
  <c r="Z166" i="1" s="1"/>
  <c r="Y32" i="1"/>
  <c r="Y166" i="1" s="1"/>
  <c r="X32" i="1"/>
  <c r="X166" i="1" s="1"/>
  <c r="W32" i="1"/>
  <c r="W166" i="1" s="1"/>
  <c r="V32" i="1"/>
  <c r="V166" i="1" s="1"/>
  <c r="U32" i="1"/>
  <c r="U166" i="1" s="1"/>
  <c r="T32" i="1"/>
  <c r="T166" i="1" s="1"/>
  <c r="S32" i="1"/>
  <c r="S166" i="1" s="1"/>
  <c r="R32" i="1"/>
  <c r="R166" i="1" s="1"/>
  <c r="Q32" i="1"/>
  <c r="Q166" i="1" s="1"/>
  <c r="P32" i="1"/>
  <c r="P166" i="1" s="1"/>
  <c r="O32" i="1"/>
  <c r="O166" i="1" s="1"/>
  <c r="N32" i="1"/>
  <c r="N166" i="1" s="1"/>
  <c r="M32" i="1"/>
  <c r="M166" i="1" s="1"/>
  <c r="L32" i="1"/>
  <c r="L166" i="1" s="1"/>
  <c r="K32" i="1"/>
  <c r="K166" i="1" s="1"/>
  <c r="J32" i="1"/>
  <c r="J166" i="1" s="1"/>
  <c r="I32" i="1"/>
  <c r="I166" i="1" s="1"/>
  <c r="H32" i="1"/>
  <c r="H166" i="1" s="1"/>
  <c r="G32" i="1"/>
  <c r="G166" i="1" s="1"/>
  <c r="F32" i="1"/>
  <c r="F166" i="1" s="1"/>
  <c r="AD166" i="1" l="1"/>
</calcChain>
</file>

<file path=xl/sharedStrings.xml><?xml version="1.0" encoding="utf-8"?>
<sst xmlns="http://schemas.openxmlformats.org/spreadsheetml/2006/main" count="252" uniqueCount="88">
  <si>
    <t>Приложение 1</t>
  </si>
  <si>
    <t>к Положению о порядке</t>
  </si>
  <si>
    <t>ведения муниципальной долговой книги</t>
  </si>
  <si>
    <t>Боровичского городского поселения</t>
  </si>
  <si>
    <t>ВЫПИСКА ИЗ ДОЛГОВОЙ КНИГИ МУНИЦИПАЛЬНОГО ОБРАЗОВАНИЯ</t>
  </si>
  <si>
    <r>
      <t>города Боровичи</t>
    </r>
    <r>
      <rPr>
        <sz val="10"/>
        <rFont val="Times New Roman"/>
        <family val="1"/>
        <charset val="204"/>
      </rPr>
      <t xml:space="preserve"> 2022 </t>
    </r>
    <r>
      <rPr>
        <i/>
        <sz val="10"/>
        <rFont val="Times New Roman"/>
        <family val="1"/>
        <charset val="204"/>
      </rPr>
      <t>год</t>
    </r>
  </si>
  <si>
    <t>Часть 1</t>
  </si>
  <si>
    <t>на 01.07.2022</t>
  </si>
  <si>
    <t>№ п/п</t>
  </si>
  <si>
    <t>Дата внесения в реестр обязательств</t>
  </si>
  <si>
    <t>Характеристика долгового обязательства</t>
  </si>
  <si>
    <t>остаток на 01.01.2022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</si>
  <si>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</si>
  <si>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</si>
  <si>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</si>
  <si>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</si>
  <si>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</si>
  <si>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</si>
  <si>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</si>
  <si>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</si>
  <si>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</si>
  <si>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</si>
  <si>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</si>
  <si>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</si>
  <si>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Остаток  на конец периода</t>
  </si>
  <si>
    <t>поступило</t>
  </si>
  <si>
    <t>погашено</t>
  </si>
  <si>
    <t>1а</t>
  </si>
  <si>
    <t>Долговые обязательства по муниципальным гарантиям</t>
  </si>
  <si>
    <t>1.1.</t>
  </si>
  <si>
    <t>Документ-основание</t>
  </si>
  <si>
    <t>Кредитор</t>
  </si>
  <si>
    <t>Источник покрытия</t>
  </si>
  <si>
    <t>Форма обеспечения</t>
  </si>
  <si>
    <t>Сумма по договору</t>
  </si>
  <si>
    <t>Дата погашения</t>
  </si>
  <si>
    <t>% ставка</t>
  </si>
  <si>
    <t>Прочие примечания</t>
  </si>
  <si>
    <r>
      <t xml:space="preserve">ИТОГО по </t>
    </r>
    <r>
      <rPr>
        <u/>
        <sz val="7"/>
        <rFont val="Times New Roman"/>
        <family val="1"/>
        <charset val="204"/>
      </rPr>
      <t>разделу I</t>
    </r>
  </si>
  <si>
    <t>Долговые обязательства по бюджетным ссудам и кредитам из бюджетов других, уровней</t>
  </si>
  <si>
    <t>2.1.</t>
  </si>
  <si>
    <t>Соглашение 1 от 23.11.2017 года</t>
  </si>
  <si>
    <t>Администрация Боровичского муниципального района</t>
  </si>
  <si>
    <t>Собственные доходы</t>
  </si>
  <si>
    <t>2.2.</t>
  </si>
  <si>
    <t>Соглашение 1 от 18.03.2022 года</t>
  </si>
  <si>
    <t>2.3.</t>
  </si>
  <si>
    <t>Соглашение 2 от 31.05.2022 года</t>
  </si>
  <si>
    <t>2.4.</t>
  </si>
  <si>
    <t>Соглашение 2022/1-02 от 24.06.2022 года</t>
  </si>
  <si>
    <t>Министерство финансов Новгородской области</t>
  </si>
  <si>
    <r>
      <t xml:space="preserve">ИТОГО по </t>
    </r>
    <r>
      <rPr>
        <u/>
        <sz val="7"/>
        <rFont val="Times New Roman"/>
        <family val="1"/>
        <charset val="204"/>
      </rPr>
      <t>разделу 2</t>
    </r>
  </si>
  <si>
    <t>Долговые обязательства по кредитам от кредитных организаций</t>
  </si>
  <si>
    <t>3.1.</t>
  </si>
  <si>
    <t>Кредитный договор № 8629-1-100815 от 04.06.2015</t>
  </si>
  <si>
    <t>ОАО "Сбербанк России"</t>
  </si>
  <si>
    <t>3.3.</t>
  </si>
  <si>
    <t>Кредитный договор № 86/06-17 от 23.06.2017</t>
  </si>
  <si>
    <t>ПАО "САРОВБИЗНЕСБАНК"</t>
  </si>
  <si>
    <t>Кредитный договор № 120/11-17 от 27.11.2017</t>
  </si>
  <si>
    <t>3.4.</t>
  </si>
  <si>
    <t>3.5.</t>
  </si>
  <si>
    <t>Кредитный договор № КД-1919-КС/00-1919-18 от 18.05.2018</t>
  </si>
  <si>
    <t>ПАО "Совкомбанк"</t>
  </si>
  <si>
    <t>3.6.</t>
  </si>
  <si>
    <t>Кредитный договор №174/07-18 от 25.07.2018</t>
  </si>
  <si>
    <t>3.7.</t>
  </si>
  <si>
    <t>Кредитный договор №266/02-19 от 26.02.2019</t>
  </si>
  <si>
    <t>3.8.</t>
  </si>
  <si>
    <t>Муниципальный контракт №01503000024200000050001  от 28.02.2020</t>
  </si>
  <si>
    <t>БАНК "ЙОШКАР-ОЛА" (ПУБЛИЧНОЕ АКЦИОНЕРНОЕ ОБЩЕСТВО)</t>
  </si>
  <si>
    <t>3.9.</t>
  </si>
  <si>
    <t>Муниципальный контракт №01503000024200000560001  от 18.05.2020</t>
  </si>
  <si>
    <t>3.10.</t>
  </si>
  <si>
    <t>Муниципальный контракт №01503000024210000110001  от 16.03.2021</t>
  </si>
  <si>
    <t>3.11.</t>
  </si>
  <si>
    <t>Муниципальный контракт №01503000024210000820001  от 31.05.2021</t>
  </si>
  <si>
    <t>Акционерное общество Банк "Северный морской путь"</t>
  </si>
  <si>
    <t>3.12.</t>
  </si>
  <si>
    <t>Муниципальный контракт №01503000024210001680001  от 30.08.2021</t>
  </si>
  <si>
    <t>Публичное акционерное общество "Сбербанк России"</t>
  </si>
  <si>
    <r>
      <t xml:space="preserve">ИТОГО по </t>
    </r>
    <r>
      <rPr>
        <u/>
        <sz val="7"/>
        <rFont val="Times New Roman"/>
        <family val="1"/>
        <charset val="204"/>
      </rPr>
      <t>разделу 3</t>
    </r>
  </si>
  <si>
    <t>BCЕГО сумма муниципального долга</t>
  </si>
  <si>
    <t>Председатель Комитета финансов _____________ С.А. Бородина</t>
  </si>
  <si>
    <t>Председатель Комитета финансов Администрации Боровичского муниципального района</t>
  </si>
  <si>
    <t>О.Н. Трифанова</t>
  </si>
  <si>
    <t>Зам.начальника бюджетного отдела Комитета финансов Администрации Боровичского муниципального района</t>
  </si>
  <si>
    <t>Н.С. Дедук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</si>
</sst>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0.00000000"/>
  </numFmts>
  <fonts count="11" x14ac:knownFonts="1">
    <font>
      <sz val="10"/>
      <name val="Arial Cyr"/>
      <charset val="204"/>
    </font>
    <font>
      <sz val="10"/>
      <name val="Arial Cyr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Arial Cyr"/>
      <charset val="204"/>
    </font>
    <font>
      <u/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08">
    <xf numFmtId="0" fontId="0" fillId="0" borderId="0" xfId="0"/>
    <xf numFmtId="0" fontId="2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2" borderId="1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center" vertical="top" wrapText="1"/>
    </xf>
    <xf numFmtId="0" fontId="8" fillId="2" borderId="3" xfId="0" applyFont="1" applyFill="1" applyBorder="1" applyAlignment="1">
      <alignment horizontal="center" vertical="top" wrapText="1"/>
    </xf>
    <xf numFmtId="0" fontId="8" fillId="2" borderId="2" xfId="0" applyFont="1" applyFill="1" applyBorder="1" applyAlignment="1">
      <alignment horizontal="left" vertical="top" wrapText="1" indent="1"/>
    </xf>
    <xf numFmtId="0" fontId="8" fillId="2" borderId="3" xfId="0" applyFont="1" applyFill="1" applyBorder="1" applyAlignment="1">
      <alignment horizontal="left" vertical="top" wrapText="1" indent="1"/>
    </xf>
    <xf numFmtId="0" fontId="8" fillId="2" borderId="2" xfId="0" applyFont="1" applyFill="1" applyBorder="1" applyAlignment="1">
      <alignment vertical="top" wrapText="1"/>
    </xf>
    <xf numFmtId="0" fontId="8" fillId="2" borderId="3" xfId="0" applyFont="1" applyFill="1" applyBorder="1" applyAlignment="1">
      <alignment vertical="top" wrapText="1"/>
    </xf>
    <xf numFmtId="0" fontId="9" fillId="0" borderId="0" xfId="0" applyFont="1"/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0" fontId="8" fillId="2" borderId="7" xfId="0" applyFont="1" applyFill="1" applyBorder="1" applyAlignment="1">
      <alignment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vertical="top" wrapText="1"/>
    </xf>
    <xf numFmtId="0" fontId="8" fillId="2" borderId="9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3" borderId="12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7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16" fontId="8" fillId="2" borderId="4" xfId="0" applyNumberFormat="1" applyFont="1" applyFill="1" applyBorder="1" applyAlignment="1">
      <alignment vertical="top" wrapText="1"/>
    </xf>
    <xf numFmtId="0" fontId="8" fillId="2" borderId="6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14" fontId="8" fillId="2" borderId="4" xfId="0" applyNumberFormat="1" applyFont="1" applyFill="1" applyBorder="1" applyAlignment="1">
      <alignment vertical="top" wrapText="1"/>
    </xf>
    <xf numFmtId="164" fontId="8" fillId="2" borderId="1" xfId="1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164" fontId="8" fillId="2" borderId="9" xfId="1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vertical="top" wrapText="1"/>
    </xf>
    <xf numFmtId="9" fontId="8" fillId="2" borderId="1" xfId="0" applyNumberFormat="1" applyFont="1" applyFill="1" applyBorder="1" applyAlignment="1">
      <alignment vertical="top" wrapText="1"/>
    </xf>
    <xf numFmtId="0" fontId="8" fillId="2" borderId="14" xfId="0" applyFont="1" applyFill="1" applyBorder="1" applyAlignment="1">
      <alignment vertical="top" wrapText="1"/>
    </xf>
    <xf numFmtId="0" fontId="8" fillId="4" borderId="9" xfId="0" applyFont="1" applyFill="1" applyBorder="1" applyAlignment="1">
      <alignment vertical="top" wrapText="1"/>
    </xf>
    <xf numFmtId="0" fontId="8" fillId="4" borderId="8" xfId="0" applyFont="1" applyFill="1" applyBorder="1" applyAlignment="1">
      <alignment vertical="top" wrapText="1"/>
    </xf>
    <xf numFmtId="0" fontId="8" fillId="4" borderId="10" xfId="0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4" fontId="8" fillId="4" borderId="4" xfId="0" applyNumberFormat="1" applyFont="1" applyFill="1" applyBorder="1" applyAlignment="1">
      <alignment vertical="top" wrapText="1"/>
    </xf>
    <xf numFmtId="0" fontId="9" fillId="4" borderId="0" xfId="0" applyFont="1" applyFill="1"/>
    <xf numFmtId="0" fontId="0" fillId="4" borderId="0" xfId="0" applyFill="1"/>
    <xf numFmtId="0" fontId="8" fillId="2" borderId="10" xfId="0" applyFont="1" applyFill="1" applyBorder="1" applyAlignment="1">
      <alignment vertical="top" wrapText="1"/>
    </xf>
    <xf numFmtId="0" fontId="8" fillId="2" borderId="11" xfId="0" applyFont="1" applyFill="1" applyBorder="1" applyAlignment="1">
      <alignment vertical="top" wrapText="1"/>
    </xf>
    <xf numFmtId="4" fontId="8" fillId="2" borderId="4" xfId="0" applyNumberFormat="1" applyFont="1" applyFill="1" applyBorder="1" applyAlignment="1">
      <alignment vertical="top" wrapText="1"/>
    </xf>
    <xf numFmtId="0" fontId="8" fillId="3" borderId="9" xfId="0" applyFont="1" applyFill="1" applyBorder="1" applyAlignment="1">
      <alignment vertical="top" wrapText="1"/>
    </xf>
    <xf numFmtId="0" fontId="8" fillId="3" borderId="8" xfId="0" applyFont="1" applyFill="1" applyBorder="1" applyAlignment="1">
      <alignment vertical="top" wrapText="1"/>
    </xf>
    <xf numFmtId="0" fontId="8" fillId="3" borderId="10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horizontal="center" vertical="top" wrapText="1"/>
    </xf>
    <xf numFmtId="0" fontId="8" fillId="3" borderId="15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4" xfId="0" applyFont="1" applyFill="1" applyBorder="1" applyAlignment="1">
      <alignment vertical="top" wrapText="1"/>
    </xf>
    <xf numFmtId="0" fontId="8" fillId="2" borderId="4" xfId="0" applyFont="1" applyFill="1" applyBorder="1" applyAlignment="1">
      <alignment vertical="top" wrapText="1"/>
    </xf>
    <xf numFmtId="0" fontId="8" fillId="2" borderId="1" xfId="0" applyFont="1" applyFill="1" applyBorder="1" applyAlignment="1">
      <alignment vertical="top" wrapText="1"/>
    </xf>
    <xf numFmtId="164" fontId="8" fillId="2" borderId="1" xfId="1" applyFont="1" applyFill="1" applyBorder="1" applyAlignment="1">
      <alignment vertical="top" wrapText="1"/>
    </xf>
    <xf numFmtId="164" fontId="8" fillId="2" borderId="4" xfId="1" applyFont="1" applyFill="1" applyBorder="1" applyAlignment="1">
      <alignment vertical="top" wrapText="1"/>
    </xf>
    <xf numFmtId="14" fontId="8" fillId="2" borderId="1" xfId="0" applyNumberFormat="1" applyFont="1" applyFill="1" applyBorder="1" applyAlignment="1">
      <alignment vertical="top" wrapText="1"/>
    </xf>
    <xf numFmtId="164" fontId="8" fillId="4" borderId="8" xfId="1" applyFont="1" applyFill="1" applyBorder="1" applyAlignment="1">
      <alignment vertical="top" wrapText="1"/>
    </xf>
    <xf numFmtId="0" fontId="8" fillId="3" borderId="10" xfId="0" applyFont="1" applyFill="1" applyBorder="1" applyAlignment="1">
      <alignment vertical="top" wrapText="1"/>
    </xf>
    <xf numFmtId="0" fontId="8" fillId="3" borderId="11" xfId="0" applyFont="1" applyFill="1" applyBorder="1" applyAlignment="1">
      <alignment vertical="top" wrapText="1"/>
    </xf>
    <xf numFmtId="0" fontId="8" fillId="3" borderId="15" xfId="0" applyFont="1" applyFill="1" applyBorder="1" applyAlignment="1">
      <alignment vertical="top" wrapText="1"/>
    </xf>
    <xf numFmtId="0" fontId="8" fillId="3" borderId="13" xfId="0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164" fontId="8" fillId="2" borderId="4" xfId="1" applyFont="1" applyFill="1" applyBorder="1" applyAlignment="1">
      <alignment vertical="top" wrapText="1"/>
    </xf>
    <xf numFmtId="4" fontId="8" fillId="2" borderId="9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165" fontId="8" fillId="2" borderId="9" xfId="0" applyNumberFormat="1" applyFont="1" applyFill="1" applyBorder="1" applyAlignment="1">
      <alignment vertical="top" wrapText="1"/>
    </xf>
    <xf numFmtId="4" fontId="8" fillId="2" borderId="1" xfId="0" applyNumberFormat="1" applyFont="1" applyFill="1" applyBorder="1" applyAlignment="1">
      <alignment vertical="top" wrapText="1"/>
    </xf>
    <xf numFmtId="165" fontId="8" fillId="2" borderId="1" xfId="0" applyNumberFormat="1" applyFont="1" applyFill="1" applyBorder="1" applyAlignment="1">
      <alignment vertical="top" wrapText="1"/>
    </xf>
    <xf numFmtId="0" fontId="8" fillId="2" borderId="5" xfId="0" applyFont="1" applyFill="1" applyBorder="1" applyAlignment="1">
      <alignment vertical="top" wrapText="1"/>
    </xf>
    <xf numFmtId="0" fontId="8" fillId="2" borderId="16" xfId="0" applyFont="1" applyFill="1" applyBorder="1" applyAlignment="1">
      <alignment vertical="top" wrapText="1"/>
    </xf>
    <xf numFmtId="0" fontId="8" fillId="2" borderId="17" xfId="0" applyFont="1" applyFill="1" applyBorder="1" applyAlignment="1">
      <alignment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9" xfId="0" applyFont="1" applyFill="1" applyBorder="1" applyAlignment="1">
      <alignment vertical="top" wrapText="1"/>
    </xf>
    <xf numFmtId="0" fontId="9" fillId="0" borderId="20" xfId="0" applyFont="1" applyBorder="1"/>
    <xf numFmtId="0" fontId="0" fillId="0" borderId="17" xfId="0" applyBorder="1"/>
    <xf numFmtId="0" fontId="8" fillId="2" borderId="21" xfId="0" applyFont="1" applyFill="1" applyBorder="1" applyAlignment="1">
      <alignment vertical="top" wrapText="1"/>
    </xf>
    <xf numFmtId="0" fontId="8" fillId="2" borderId="22" xfId="0" applyFont="1" applyFill="1" applyBorder="1" applyAlignment="1">
      <alignment vertical="top" wrapText="1"/>
    </xf>
    <xf numFmtId="0" fontId="9" fillId="0" borderId="17" xfId="0" applyFont="1" applyBorder="1"/>
    <xf numFmtId="16" fontId="8" fillId="2" borderId="23" xfId="0" applyNumberFormat="1" applyFont="1" applyFill="1" applyBorder="1" applyAlignment="1">
      <alignment vertical="top" wrapText="1"/>
    </xf>
    <xf numFmtId="0" fontId="8" fillId="0" borderId="0" xfId="0" applyFont="1"/>
    <xf numFmtId="0" fontId="8" fillId="4" borderId="14" xfId="0" applyFont="1" applyFill="1" applyBorder="1" applyAlignment="1">
      <alignment vertical="top" wrapText="1"/>
    </xf>
    <xf numFmtId="0" fontId="8" fillId="4" borderId="11" xfId="0" applyFont="1" applyFill="1" applyBorder="1" applyAlignment="1">
      <alignment vertical="top" wrapText="1"/>
    </xf>
    <xf numFmtId="4" fontId="8" fillId="4" borderId="11" xfId="0" applyNumberFormat="1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8" xfId="0" applyFont="1" applyFill="1" applyBorder="1" applyAlignment="1">
      <alignment vertical="top" wrapText="1"/>
    </xf>
    <xf numFmtId="4" fontId="8" fillId="5" borderId="11" xfId="0" applyNumberFormat="1" applyFont="1" applyFill="1" applyBorder="1" applyAlignment="1">
      <alignment vertical="top" wrapText="1"/>
    </xf>
    <xf numFmtId="0" fontId="9" fillId="5" borderId="0" xfId="0" applyFont="1" applyFill="1"/>
    <xf numFmtId="0" fontId="1" fillId="5" borderId="0" xfId="0" applyFont="1" applyFill="1"/>
    <xf numFmtId="0" fontId="8" fillId="0" borderId="0" xfId="0" applyFont="1" applyAlignment="1">
      <alignment horizontal="left" indent="5"/>
    </xf>
    <xf numFmtId="0" fontId="5" fillId="0" borderId="0" xfId="0" applyFont="1" applyAlignment="1">
      <alignment horizontal="left" indent="5"/>
    </xf>
    <xf numFmtId="0" fontId="1" fillId="0" borderId="0" xfId="0" applyFont="1"/>
    <xf numFmtId="0" fontId="0" fillId="0" borderId="0" xfId="0" applyAlignment="1">
      <alignment horizontal="left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E68421-FD97-4E67-AE9A-575D4ACE4B0A}">
  <sheetPr>
    <pageSetUpPr fitToPage="1"/>
  </sheetPr>
  <dimension ref="A1:AE170"/>
  <sheetViews>
    <sheetView tabSelected="1" topLeftCell="A5" zoomScale="120" zoomScaleNormal="120" workbookViewId="0">
      <pane xSplit="4" ySplit="11" topLeftCell="M56" activePane="bottomRight" state="frozen"/>
      <selection activeCell="A5" sqref="A5"/>
      <selection pane="topRight" activeCell="E5" sqref="E5"/>
      <selection pane="bottomLeft" activeCell="A16" sqref="A16"/>
      <selection pane="bottomRight" activeCell="G62" sqref="G62"/>
    </sheetView>
  </sheetViews>
  <sheetFormatPr defaultRowHeight="12.75" x14ac:dyDescent="0.2"/>
  <cols>
    <col min="1" max="1" width="6.140625" customWidth="1"/>
    <col min="2" max="2" width="8.7109375" customWidth="1"/>
    <col min="3" max="3" width="7.7109375" customWidth="1"/>
    <col min="4" max="4" width="24.140625" customWidth="1"/>
    <col min="5" max="5" width="12.140625" customWidth="1"/>
    <col min="6" max="17" width="10.28515625" customWidth="1"/>
    <col min="18" max="18" width="4.85546875" customWidth="1"/>
    <col min="19" max="19" width="8.5703125" bestFit="1" customWidth="1"/>
    <col min="20" max="20" width="9.140625" bestFit="1" customWidth="1"/>
    <col min="21" max="21" width="8.5703125" bestFit="1" customWidth="1"/>
    <col min="22" max="22" width="10.42578125" bestFit="1" customWidth="1"/>
    <col min="23" max="23" width="9.140625" bestFit="1" customWidth="1"/>
    <col min="24" max="24" width="7.28515625" bestFit="1" customWidth="1"/>
    <col min="25" max="25" width="8.5703125" bestFit="1" customWidth="1"/>
    <col min="26" max="26" width="9.7109375" bestFit="1" customWidth="1"/>
    <col min="27" max="27" width="8.5703125" bestFit="1" customWidth="1"/>
    <col min="28" max="28" width="10.7109375" customWidth="1"/>
    <col min="29" max="29" width="8.5703125" bestFit="1" customWidth="1"/>
    <col min="30" max="30" width="11.140625" customWidth="1"/>
    <col min="257" max="257" width="6.140625" customWidth="1"/>
    <col min="258" max="258" width="8.7109375" customWidth="1"/>
    <col min="259" max="259" width="7.7109375" customWidth="1"/>
    <col min="260" max="260" width="24.140625" customWidth="1"/>
    <col min="261" max="261" width="12.140625" customWidth="1"/>
    <col min="262" max="273" width="10.28515625" customWidth="1"/>
    <col min="274" max="274" width="4.85546875" customWidth="1"/>
    <col min="275" max="275" width="8.5703125" bestFit="1" customWidth="1"/>
    <col min="277" max="277" width="8.5703125" bestFit="1" customWidth="1"/>
    <col min="278" max="278" width="10.42578125" bestFit="1" customWidth="1"/>
    <col min="280" max="280" width="7.28515625" bestFit="1" customWidth="1"/>
    <col min="281" max="281" width="8.5703125" bestFit="1" customWidth="1"/>
    <col min="282" max="282" width="9.7109375" bestFit="1" customWidth="1"/>
    <col min="283" max="283" width="8.5703125" bestFit="1" customWidth="1"/>
    <col min="284" max="284" width="10.7109375" customWidth="1"/>
    <col min="285" max="285" width="8.5703125" bestFit="1" customWidth="1"/>
    <col min="286" max="286" width="11.140625" customWidth="1"/>
    <col min="513" max="513" width="6.140625" customWidth="1"/>
    <col min="514" max="514" width="8.7109375" customWidth="1"/>
    <col min="515" max="515" width="7.7109375" customWidth="1"/>
    <col min="516" max="516" width="24.140625" customWidth="1"/>
    <col min="517" max="517" width="12.140625" customWidth="1"/>
    <col min="518" max="529" width="10.28515625" customWidth="1"/>
    <col min="530" max="530" width="4.85546875" customWidth="1"/>
    <col min="531" max="531" width="8.5703125" bestFit="1" customWidth="1"/>
    <col min="533" max="533" width="8.5703125" bestFit="1" customWidth="1"/>
    <col min="534" max="534" width="10.42578125" bestFit="1" customWidth="1"/>
    <col min="536" max="536" width="7.28515625" bestFit="1" customWidth="1"/>
    <col min="537" max="537" width="8.5703125" bestFit="1" customWidth="1"/>
    <col min="538" max="538" width="9.7109375" bestFit="1" customWidth="1"/>
    <col min="539" max="539" width="8.5703125" bestFit="1" customWidth="1"/>
    <col min="540" max="540" width="10.7109375" customWidth="1"/>
    <col min="541" max="541" width="8.5703125" bestFit="1" customWidth="1"/>
    <col min="542" max="542" width="11.140625" customWidth="1"/>
    <col min="769" max="769" width="6.140625" customWidth="1"/>
    <col min="770" max="770" width="8.7109375" customWidth="1"/>
    <col min="771" max="771" width="7.7109375" customWidth="1"/>
    <col min="772" max="772" width="24.140625" customWidth="1"/>
    <col min="773" max="773" width="12.140625" customWidth="1"/>
    <col min="774" max="785" width="10.28515625" customWidth="1"/>
    <col min="786" max="786" width="4.85546875" customWidth="1"/>
    <col min="787" max="787" width="8.5703125" bestFit="1" customWidth="1"/>
    <col min="789" max="789" width="8.5703125" bestFit="1" customWidth="1"/>
    <col min="790" max="790" width="10.42578125" bestFit="1" customWidth="1"/>
    <col min="792" max="792" width="7.28515625" bestFit="1" customWidth="1"/>
    <col min="793" max="793" width="8.5703125" bestFit="1" customWidth="1"/>
    <col min="794" max="794" width="9.7109375" bestFit="1" customWidth="1"/>
    <col min="795" max="795" width="8.5703125" bestFit="1" customWidth="1"/>
    <col min="796" max="796" width="10.7109375" customWidth="1"/>
    <col min="797" max="797" width="8.5703125" bestFit="1" customWidth="1"/>
    <col min="798" max="798" width="11.140625" customWidth="1"/>
    <col min="1025" max="1025" width="6.140625" customWidth="1"/>
    <col min="1026" max="1026" width="8.7109375" customWidth="1"/>
    <col min="1027" max="1027" width="7.7109375" customWidth="1"/>
    <col min="1028" max="1028" width="24.140625" customWidth="1"/>
    <col min="1029" max="1029" width="12.140625" customWidth="1"/>
    <col min="1030" max="1041" width="10.28515625" customWidth="1"/>
    <col min="1042" max="1042" width="4.85546875" customWidth="1"/>
    <col min="1043" max="1043" width="8.5703125" bestFit="1" customWidth="1"/>
    <col min="1045" max="1045" width="8.5703125" bestFit="1" customWidth="1"/>
    <col min="1046" max="1046" width="10.42578125" bestFit="1" customWidth="1"/>
    <col min="1048" max="1048" width="7.28515625" bestFit="1" customWidth="1"/>
    <col min="1049" max="1049" width="8.5703125" bestFit="1" customWidth="1"/>
    <col min="1050" max="1050" width="9.7109375" bestFit="1" customWidth="1"/>
    <col min="1051" max="1051" width="8.5703125" bestFit="1" customWidth="1"/>
    <col min="1052" max="1052" width="10.7109375" customWidth="1"/>
    <col min="1053" max="1053" width="8.5703125" bestFit="1" customWidth="1"/>
    <col min="1054" max="1054" width="11.140625" customWidth="1"/>
    <col min="1281" max="1281" width="6.140625" customWidth="1"/>
    <col min="1282" max="1282" width="8.7109375" customWidth="1"/>
    <col min="1283" max="1283" width="7.7109375" customWidth="1"/>
    <col min="1284" max="1284" width="24.140625" customWidth="1"/>
    <col min="1285" max="1285" width="12.140625" customWidth="1"/>
    <col min="1286" max="1297" width="10.28515625" customWidth="1"/>
    <col min="1298" max="1298" width="4.85546875" customWidth="1"/>
    <col min="1299" max="1299" width="8.5703125" bestFit="1" customWidth="1"/>
    <col min="1301" max="1301" width="8.5703125" bestFit="1" customWidth="1"/>
    <col min="1302" max="1302" width="10.42578125" bestFit="1" customWidth="1"/>
    <col min="1304" max="1304" width="7.28515625" bestFit="1" customWidth="1"/>
    <col min="1305" max="1305" width="8.5703125" bestFit="1" customWidth="1"/>
    <col min="1306" max="1306" width="9.7109375" bestFit="1" customWidth="1"/>
    <col min="1307" max="1307" width="8.5703125" bestFit="1" customWidth="1"/>
    <col min="1308" max="1308" width="10.7109375" customWidth="1"/>
    <col min="1309" max="1309" width="8.5703125" bestFit="1" customWidth="1"/>
    <col min="1310" max="1310" width="11.140625" customWidth="1"/>
    <col min="1537" max="1537" width="6.140625" customWidth="1"/>
    <col min="1538" max="1538" width="8.7109375" customWidth="1"/>
    <col min="1539" max="1539" width="7.7109375" customWidth="1"/>
    <col min="1540" max="1540" width="24.140625" customWidth="1"/>
    <col min="1541" max="1541" width="12.140625" customWidth="1"/>
    <col min="1542" max="1553" width="10.28515625" customWidth="1"/>
    <col min="1554" max="1554" width="4.85546875" customWidth="1"/>
    <col min="1555" max="1555" width="8.5703125" bestFit="1" customWidth="1"/>
    <col min="1557" max="1557" width="8.5703125" bestFit="1" customWidth="1"/>
    <col min="1558" max="1558" width="10.42578125" bestFit="1" customWidth="1"/>
    <col min="1560" max="1560" width="7.28515625" bestFit="1" customWidth="1"/>
    <col min="1561" max="1561" width="8.5703125" bestFit="1" customWidth="1"/>
    <col min="1562" max="1562" width="9.7109375" bestFit="1" customWidth="1"/>
    <col min="1563" max="1563" width="8.5703125" bestFit="1" customWidth="1"/>
    <col min="1564" max="1564" width="10.7109375" customWidth="1"/>
    <col min="1565" max="1565" width="8.5703125" bestFit="1" customWidth="1"/>
    <col min="1566" max="1566" width="11.140625" customWidth="1"/>
    <col min="1793" max="1793" width="6.140625" customWidth="1"/>
    <col min="1794" max="1794" width="8.7109375" customWidth="1"/>
    <col min="1795" max="1795" width="7.7109375" customWidth="1"/>
    <col min="1796" max="1796" width="24.140625" customWidth="1"/>
    <col min="1797" max="1797" width="12.140625" customWidth="1"/>
    <col min="1798" max="1809" width="10.28515625" customWidth="1"/>
    <col min="1810" max="1810" width="4.85546875" customWidth="1"/>
    <col min="1811" max="1811" width="8.5703125" bestFit="1" customWidth="1"/>
    <col min="1813" max="1813" width="8.5703125" bestFit="1" customWidth="1"/>
    <col min="1814" max="1814" width="10.42578125" bestFit="1" customWidth="1"/>
    <col min="1816" max="1816" width="7.28515625" bestFit="1" customWidth="1"/>
    <col min="1817" max="1817" width="8.5703125" bestFit="1" customWidth="1"/>
    <col min="1818" max="1818" width="9.7109375" bestFit="1" customWidth="1"/>
    <col min="1819" max="1819" width="8.5703125" bestFit="1" customWidth="1"/>
    <col min="1820" max="1820" width="10.7109375" customWidth="1"/>
    <col min="1821" max="1821" width="8.5703125" bestFit="1" customWidth="1"/>
    <col min="1822" max="1822" width="11.140625" customWidth="1"/>
    <col min="2049" max="2049" width="6.140625" customWidth="1"/>
    <col min="2050" max="2050" width="8.7109375" customWidth="1"/>
    <col min="2051" max="2051" width="7.7109375" customWidth="1"/>
    <col min="2052" max="2052" width="24.140625" customWidth="1"/>
    <col min="2053" max="2053" width="12.140625" customWidth="1"/>
    <col min="2054" max="2065" width="10.28515625" customWidth="1"/>
    <col min="2066" max="2066" width="4.85546875" customWidth="1"/>
    <col min="2067" max="2067" width="8.5703125" bestFit="1" customWidth="1"/>
    <col min="2069" max="2069" width="8.5703125" bestFit="1" customWidth="1"/>
    <col min="2070" max="2070" width="10.42578125" bestFit="1" customWidth="1"/>
    <col min="2072" max="2072" width="7.28515625" bestFit="1" customWidth="1"/>
    <col min="2073" max="2073" width="8.5703125" bestFit="1" customWidth="1"/>
    <col min="2074" max="2074" width="9.7109375" bestFit="1" customWidth="1"/>
    <col min="2075" max="2075" width="8.5703125" bestFit="1" customWidth="1"/>
    <col min="2076" max="2076" width="10.7109375" customWidth="1"/>
    <col min="2077" max="2077" width="8.5703125" bestFit="1" customWidth="1"/>
    <col min="2078" max="2078" width="11.140625" customWidth="1"/>
    <col min="2305" max="2305" width="6.140625" customWidth="1"/>
    <col min="2306" max="2306" width="8.7109375" customWidth="1"/>
    <col min="2307" max="2307" width="7.7109375" customWidth="1"/>
    <col min="2308" max="2308" width="24.140625" customWidth="1"/>
    <col min="2309" max="2309" width="12.140625" customWidth="1"/>
    <col min="2310" max="2321" width="10.28515625" customWidth="1"/>
    <col min="2322" max="2322" width="4.85546875" customWidth="1"/>
    <col min="2323" max="2323" width="8.5703125" bestFit="1" customWidth="1"/>
    <col min="2325" max="2325" width="8.5703125" bestFit="1" customWidth="1"/>
    <col min="2326" max="2326" width="10.42578125" bestFit="1" customWidth="1"/>
    <col min="2328" max="2328" width="7.28515625" bestFit="1" customWidth="1"/>
    <col min="2329" max="2329" width="8.5703125" bestFit="1" customWidth="1"/>
    <col min="2330" max="2330" width="9.7109375" bestFit="1" customWidth="1"/>
    <col min="2331" max="2331" width="8.5703125" bestFit="1" customWidth="1"/>
    <col min="2332" max="2332" width="10.7109375" customWidth="1"/>
    <col min="2333" max="2333" width="8.5703125" bestFit="1" customWidth="1"/>
    <col min="2334" max="2334" width="11.140625" customWidth="1"/>
    <col min="2561" max="2561" width="6.140625" customWidth="1"/>
    <col min="2562" max="2562" width="8.7109375" customWidth="1"/>
    <col min="2563" max="2563" width="7.7109375" customWidth="1"/>
    <col min="2564" max="2564" width="24.140625" customWidth="1"/>
    <col min="2565" max="2565" width="12.140625" customWidth="1"/>
    <col min="2566" max="2577" width="10.28515625" customWidth="1"/>
    <col min="2578" max="2578" width="4.85546875" customWidth="1"/>
    <col min="2579" max="2579" width="8.5703125" bestFit="1" customWidth="1"/>
    <col min="2581" max="2581" width="8.5703125" bestFit="1" customWidth="1"/>
    <col min="2582" max="2582" width="10.42578125" bestFit="1" customWidth="1"/>
    <col min="2584" max="2584" width="7.28515625" bestFit="1" customWidth="1"/>
    <col min="2585" max="2585" width="8.5703125" bestFit="1" customWidth="1"/>
    <col min="2586" max="2586" width="9.7109375" bestFit="1" customWidth="1"/>
    <col min="2587" max="2587" width="8.5703125" bestFit="1" customWidth="1"/>
    <col min="2588" max="2588" width="10.7109375" customWidth="1"/>
    <col min="2589" max="2589" width="8.5703125" bestFit="1" customWidth="1"/>
    <col min="2590" max="2590" width="11.140625" customWidth="1"/>
    <col min="2817" max="2817" width="6.140625" customWidth="1"/>
    <col min="2818" max="2818" width="8.7109375" customWidth="1"/>
    <col min="2819" max="2819" width="7.7109375" customWidth="1"/>
    <col min="2820" max="2820" width="24.140625" customWidth="1"/>
    <col min="2821" max="2821" width="12.140625" customWidth="1"/>
    <col min="2822" max="2833" width="10.28515625" customWidth="1"/>
    <col min="2834" max="2834" width="4.85546875" customWidth="1"/>
    <col min="2835" max="2835" width="8.5703125" bestFit="1" customWidth="1"/>
    <col min="2837" max="2837" width="8.5703125" bestFit="1" customWidth="1"/>
    <col min="2838" max="2838" width="10.42578125" bestFit="1" customWidth="1"/>
    <col min="2840" max="2840" width="7.28515625" bestFit="1" customWidth="1"/>
    <col min="2841" max="2841" width="8.5703125" bestFit="1" customWidth="1"/>
    <col min="2842" max="2842" width="9.7109375" bestFit="1" customWidth="1"/>
    <col min="2843" max="2843" width="8.5703125" bestFit="1" customWidth="1"/>
    <col min="2844" max="2844" width="10.7109375" customWidth="1"/>
    <col min="2845" max="2845" width="8.5703125" bestFit="1" customWidth="1"/>
    <col min="2846" max="2846" width="11.140625" customWidth="1"/>
    <col min="3073" max="3073" width="6.140625" customWidth="1"/>
    <col min="3074" max="3074" width="8.7109375" customWidth="1"/>
    <col min="3075" max="3075" width="7.7109375" customWidth="1"/>
    <col min="3076" max="3076" width="24.140625" customWidth="1"/>
    <col min="3077" max="3077" width="12.140625" customWidth="1"/>
    <col min="3078" max="3089" width="10.28515625" customWidth="1"/>
    <col min="3090" max="3090" width="4.85546875" customWidth="1"/>
    <col min="3091" max="3091" width="8.5703125" bestFit="1" customWidth="1"/>
    <col min="3093" max="3093" width="8.5703125" bestFit="1" customWidth="1"/>
    <col min="3094" max="3094" width="10.42578125" bestFit="1" customWidth="1"/>
    <col min="3096" max="3096" width="7.28515625" bestFit="1" customWidth="1"/>
    <col min="3097" max="3097" width="8.5703125" bestFit="1" customWidth="1"/>
    <col min="3098" max="3098" width="9.7109375" bestFit="1" customWidth="1"/>
    <col min="3099" max="3099" width="8.5703125" bestFit="1" customWidth="1"/>
    <col min="3100" max="3100" width="10.7109375" customWidth="1"/>
    <col min="3101" max="3101" width="8.5703125" bestFit="1" customWidth="1"/>
    <col min="3102" max="3102" width="11.140625" customWidth="1"/>
    <col min="3329" max="3329" width="6.140625" customWidth="1"/>
    <col min="3330" max="3330" width="8.7109375" customWidth="1"/>
    <col min="3331" max="3331" width="7.7109375" customWidth="1"/>
    <col min="3332" max="3332" width="24.140625" customWidth="1"/>
    <col min="3333" max="3333" width="12.140625" customWidth="1"/>
    <col min="3334" max="3345" width="10.28515625" customWidth="1"/>
    <col min="3346" max="3346" width="4.85546875" customWidth="1"/>
    <col min="3347" max="3347" width="8.5703125" bestFit="1" customWidth="1"/>
    <col min="3349" max="3349" width="8.5703125" bestFit="1" customWidth="1"/>
    <col min="3350" max="3350" width="10.42578125" bestFit="1" customWidth="1"/>
    <col min="3352" max="3352" width="7.28515625" bestFit="1" customWidth="1"/>
    <col min="3353" max="3353" width="8.5703125" bestFit="1" customWidth="1"/>
    <col min="3354" max="3354" width="9.7109375" bestFit="1" customWidth="1"/>
    <col min="3355" max="3355" width="8.5703125" bestFit="1" customWidth="1"/>
    <col min="3356" max="3356" width="10.7109375" customWidth="1"/>
    <col min="3357" max="3357" width="8.5703125" bestFit="1" customWidth="1"/>
    <col min="3358" max="3358" width="11.140625" customWidth="1"/>
    <col min="3585" max="3585" width="6.140625" customWidth="1"/>
    <col min="3586" max="3586" width="8.7109375" customWidth="1"/>
    <col min="3587" max="3587" width="7.7109375" customWidth="1"/>
    <col min="3588" max="3588" width="24.140625" customWidth="1"/>
    <col min="3589" max="3589" width="12.140625" customWidth="1"/>
    <col min="3590" max="3601" width="10.28515625" customWidth="1"/>
    <col min="3602" max="3602" width="4.85546875" customWidth="1"/>
    <col min="3603" max="3603" width="8.5703125" bestFit="1" customWidth="1"/>
    <col min="3605" max="3605" width="8.5703125" bestFit="1" customWidth="1"/>
    <col min="3606" max="3606" width="10.42578125" bestFit="1" customWidth="1"/>
    <col min="3608" max="3608" width="7.28515625" bestFit="1" customWidth="1"/>
    <col min="3609" max="3609" width="8.5703125" bestFit="1" customWidth="1"/>
    <col min="3610" max="3610" width="9.7109375" bestFit="1" customWidth="1"/>
    <col min="3611" max="3611" width="8.5703125" bestFit="1" customWidth="1"/>
    <col min="3612" max="3612" width="10.7109375" customWidth="1"/>
    <col min="3613" max="3613" width="8.5703125" bestFit="1" customWidth="1"/>
    <col min="3614" max="3614" width="11.140625" customWidth="1"/>
    <col min="3841" max="3841" width="6.140625" customWidth="1"/>
    <col min="3842" max="3842" width="8.7109375" customWidth="1"/>
    <col min="3843" max="3843" width="7.7109375" customWidth="1"/>
    <col min="3844" max="3844" width="24.140625" customWidth="1"/>
    <col min="3845" max="3845" width="12.140625" customWidth="1"/>
    <col min="3846" max="3857" width="10.28515625" customWidth="1"/>
    <col min="3858" max="3858" width="4.85546875" customWidth="1"/>
    <col min="3859" max="3859" width="8.5703125" bestFit="1" customWidth="1"/>
    <col min="3861" max="3861" width="8.5703125" bestFit="1" customWidth="1"/>
    <col min="3862" max="3862" width="10.42578125" bestFit="1" customWidth="1"/>
    <col min="3864" max="3864" width="7.28515625" bestFit="1" customWidth="1"/>
    <col min="3865" max="3865" width="8.5703125" bestFit="1" customWidth="1"/>
    <col min="3866" max="3866" width="9.7109375" bestFit="1" customWidth="1"/>
    <col min="3867" max="3867" width="8.5703125" bestFit="1" customWidth="1"/>
    <col min="3868" max="3868" width="10.7109375" customWidth="1"/>
    <col min="3869" max="3869" width="8.5703125" bestFit="1" customWidth="1"/>
    <col min="3870" max="3870" width="11.140625" customWidth="1"/>
    <col min="4097" max="4097" width="6.140625" customWidth="1"/>
    <col min="4098" max="4098" width="8.7109375" customWidth="1"/>
    <col min="4099" max="4099" width="7.7109375" customWidth="1"/>
    <col min="4100" max="4100" width="24.140625" customWidth="1"/>
    <col min="4101" max="4101" width="12.140625" customWidth="1"/>
    <col min="4102" max="4113" width="10.28515625" customWidth="1"/>
    <col min="4114" max="4114" width="4.85546875" customWidth="1"/>
    <col min="4115" max="4115" width="8.5703125" bestFit="1" customWidth="1"/>
    <col min="4117" max="4117" width="8.5703125" bestFit="1" customWidth="1"/>
    <col min="4118" max="4118" width="10.42578125" bestFit="1" customWidth="1"/>
    <col min="4120" max="4120" width="7.28515625" bestFit="1" customWidth="1"/>
    <col min="4121" max="4121" width="8.5703125" bestFit="1" customWidth="1"/>
    <col min="4122" max="4122" width="9.7109375" bestFit="1" customWidth="1"/>
    <col min="4123" max="4123" width="8.5703125" bestFit="1" customWidth="1"/>
    <col min="4124" max="4124" width="10.7109375" customWidth="1"/>
    <col min="4125" max="4125" width="8.5703125" bestFit="1" customWidth="1"/>
    <col min="4126" max="4126" width="11.140625" customWidth="1"/>
    <col min="4353" max="4353" width="6.140625" customWidth="1"/>
    <col min="4354" max="4354" width="8.7109375" customWidth="1"/>
    <col min="4355" max="4355" width="7.7109375" customWidth="1"/>
    <col min="4356" max="4356" width="24.140625" customWidth="1"/>
    <col min="4357" max="4357" width="12.140625" customWidth="1"/>
    <col min="4358" max="4369" width="10.28515625" customWidth="1"/>
    <col min="4370" max="4370" width="4.85546875" customWidth="1"/>
    <col min="4371" max="4371" width="8.5703125" bestFit="1" customWidth="1"/>
    <col min="4373" max="4373" width="8.5703125" bestFit="1" customWidth="1"/>
    <col min="4374" max="4374" width="10.42578125" bestFit="1" customWidth="1"/>
    <col min="4376" max="4376" width="7.28515625" bestFit="1" customWidth="1"/>
    <col min="4377" max="4377" width="8.5703125" bestFit="1" customWidth="1"/>
    <col min="4378" max="4378" width="9.7109375" bestFit="1" customWidth="1"/>
    <col min="4379" max="4379" width="8.5703125" bestFit="1" customWidth="1"/>
    <col min="4380" max="4380" width="10.7109375" customWidth="1"/>
    <col min="4381" max="4381" width="8.5703125" bestFit="1" customWidth="1"/>
    <col min="4382" max="4382" width="11.140625" customWidth="1"/>
    <col min="4609" max="4609" width="6.140625" customWidth="1"/>
    <col min="4610" max="4610" width="8.7109375" customWidth="1"/>
    <col min="4611" max="4611" width="7.7109375" customWidth="1"/>
    <col min="4612" max="4612" width="24.140625" customWidth="1"/>
    <col min="4613" max="4613" width="12.140625" customWidth="1"/>
    <col min="4614" max="4625" width="10.28515625" customWidth="1"/>
    <col min="4626" max="4626" width="4.85546875" customWidth="1"/>
    <col min="4627" max="4627" width="8.5703125" bestFit="1" customWidth="1"/>
    <col min="4629" max="4629" width="8.5703125" bestFit="1" customWidth="1"/>
    <col min="4630" max="4630" width="10.42578125" bestFit="1" customWidth="1"/>
    <col min="4632" max="4632" width="7.28515625" bestFit="1" customWidth="1"/>
    <col min="4633" max="4633" width="8.5703125" bestFit="1" customWidth="1"/>
    <col min="4634" max="4634" width="9.7109375" bestFit="1" customWidth="1"/>
    <col min="4635" max="4635" width="8.5703125" bestFit="1" customWidth="1"/>
    <col min="4636" max="4636" width="10.7109375" customWidth="1"/>
    <col min="4637" max="4637" width="8.5703125" bestFit="1" customWidth="1"/>
    <col min="4638" max="4638" width="11.140625" customWidth="1"/>
    <col min="4865" max="4865" width="6.140625" customWidth="1"/>
    <col min="4866" max="4866" width="8.7109375" customWidth="1"/>
    <col min="4867" max="4867" width="7.7109375" customWidth="1"/>
    <col min="4868" max="4868" width="24.140625" customWidth="1"/>
    <col min="4869" max="4869" width="12.140625" customWidth="1"/>
    <col min="4870" max="4881" width="10.28515625" customWidth="1"/>
    <col min="4882" max="4882" width="4.85546875" customWidth="1"/>
    <col min="4883" max="4883" width="8.5703125" bestFit="1" customWidth="1"/>
    <col min="4885" max="4885" width="8.5703125" bestFit="1" customWidth="1"/>
    <col min="4886" max="4886" width="10.42578125" bestFit="1" customWidth="1"/>
    <col min="4888" max="4888" width="7.28515625" bestFit="1" customWidth="1"/>
    <col min="4889" max="4889" width="8.5703125" bestFit="1" customWidth="1"/>
    <col min="4890" max="4890" width="9.7109375" bestFit="1" customWidth="1"/>
    <col min="4891" max="4891" width="8.5703125" bestFit="1" customWidth="1"/>
    <col min="4892" max="4892" width="10.7109375" customWidth="1"/>
    <col min="4893" max="4893" width="8.5703125" bestFit="1" customWidth="1"/>
    <col min="4894" max="4894" width="11.140625" customWidth="1"/>
    <col min="5121" max="5121" width="6.140625" customWidth="1"/>
    <col min="5122" max="5122" width="8.7109375" customWidth="1"/>
    <col min="5123" max="5123" width="7.7109375" customWidth="1"/>
    <col min="5124" max="5124" width="24.140625" customWidth="1"/>
    <col min="5125" max="5125" width="12.140625" customWidth="1"/>
    <col min="5126" max="5137" width="10.28515625" customWidth="1"/>
    <col min="5138" max="5138" width="4.85546875" customWidth="1"/>
    <col min="5139" max="5139" width="8.5703125" bestFit="1" customWidth="1"/>
    <col min="5141" max="5141" width="8.5703125" bestFit="1" customWidth="1"/>
    <col min="5142" max="5142" width="10.42578125" bestFit="1" customWidth="1"/>
    <col min="5144" max="5144" width="7.28515625" bestFit="1" customWidth="1"/>
    <col min="5145" max="5145" width="8.5703125" bestFit="1" customWidth="1"/>
    <col min="5146" max="5146" width="9.7109375" bestFit="1" customWidth="1"/>
    <col min="5147" max="5147" width="8.5703125" bestFit="1" customWidth="1"/>
    <col min="5148" max="5148" width="10.7109375" customWidth="1"/>
    <col min="5149" max="5149" width="8.5703125" bestFit="1" customWidth="1"/>
    <col min="5150" max="5150" width="11.140625" customWidth="1"/>
    <col min="5377" max="5377" width="6.140625" customWidth="1"/>
    <col min="5378" max="5378" width="8.7109375" customWidth="1"/>
    <col min="5379" max="5379" width="7.7109375" customWidth="1"/>
    <col min="5380" max="5380" width="24.140625" customWidth="1"/>
    <col min="5381" max="5381" width="12.140625" customWidth="1"/>
    <col min="5382" max="5393" width="10.28515625" customWidth="1"/>
    <col min="5394" max="5394" width="4.85546875" customWidth="1"/>
    <col min="5395" max="5395" width="8.5703125" bestFit="1" customWidth="1"/>
    <col min="5397" max="5397" width="8.5703125" bestFit="1" customWidth="1"/>
    <col min="5398" max="5398" width="10.42578125" bestFit="1" customWidth="1"/>
    <col min="5400" max="5400" width="7.28515625" bestFit="1" customWidth="1"/>
    <col min="5401" max="5401" width="8.5703125" bestFit="1" customWidth="1"/>
    <col min="5402" max="5402" width="9.7109375" bestFit="1" customWidth="1"/>
    <col min="5403" max="5403" width="8.5703125" bestFit="1" customWidth="1"/>
    <col min="5404" max="5404" width="10.7109375" customWidth="1"/>
    <col min="5405" max="5405" width="8.5703125" bestFit="1" customWidth="1"/>
    <col min="5406" max="5406" width="11.140625" customWidth="1"/>
    <col min="5633" max="5633" width="6.140625" customWidth="1"/>
    <col min="5634" max="5634" width="8.7109375" customWidth="1"/>
    <col min="5635" max="5635" width="7.7109375" customWidth="1"/>
    <col min="5636" max="5636" width="24.140625" customWidth="1"/>
    <col min="5637" max="5637" width="12.140625" customWidth="1"/>
    <col min="5638" max="5649" width="10.28515625" customWidth="1"/>
    <col min="5650" max="5650" width="4.85546875" customWidth="1"/>
    <col min="5651" max="5651" width="8.5703125" bestFit="1" customWidth="1"/>
    <col min="5653" max="5653" width="8.5703125" bestFit="1" customWidth="1"/>
    <col min="5654" max="5654" width="10.42578125" bestFit="1" customWidth="1"/>
    <col min="5656" max="5656" width="7.28515625" bestFit="1" customWidth="1"/>
    <col min="5657" max="5657" width="8.5703125" bestFit="1" customWidth="1"/>
    <col min="5658" max="5658" width="9.7109375" bestFit="1" customWidth="1"/>
    <col min="5659" max="5659" width="8.5703125" bestFit="1" customWidth="1"/>
    <col min="5660" max="5660" width="10.7109375" customWidth="1"/>
    <col min="5661" max="5661" width="8.5703125" bestFit="1" customWidth="1"/>
    <col min="5662" max="5662" width="11.140625" customWidth="1"/>
    <col min="5889" max="5889" width="6.140625" customWidth="1"/>
    <col min="5890" max="5890" width="8.7109375" customWidth="1"/>
    <col min="5891" max="5891" width="7.7109375" customWidth="1"/>
    <col min="5892" max="5892" width="24.140625" customWidth="1"/>
    <col min="5893" max="5893" width="12.140625" customWidth="1"/>
    <col min="5894" max="5905" width="10.28515625" customWidth="1"/>
    <col min="5906" max="5906" width="4.85546875" customWidth="1"/>
    <col min="5907" max="5907" width="8.5703125" bestFit="1" customWidth="1"/>
    <col min="5909" max="5909" width="8.5703125" bestFit="1" customWidth="1"/>
    <col min="5910" max="5910" width="10.42578125" bestFit="1" customWidth="1"/>
    <col min="5912" max="5912" width="7.28515625" bestFit="1" customWidth="1"/>
    <col min="5913" max="5913" width="8.5703125" bestFit="1" customWidth="1"/>
    <col min="5914" max="5914" width="9.7109375" bestFit="1" customWidth="1"/>
    <col min="5915" max="5915" width="8.5703125" bestFit="1" customWidth="1"/>
    <col min="5916" max="5916" width="10.7109375" customWidth="1"/>
    <col min="5917" max="5917" width="8.5703125" bestFit="1" customWidth="1"/>
    <col min="5918" max="5918" width="11.140625" customWidth="1"/>
    <col min="6145" max="6145" width="6.140625" customWidth="1"/>
    <col min="6146" max="6146" width="8.7109375" customWidth="1"/>
    <col min="6147" max="6147" width="7.7109375" customWidth="1"/>
    <col min="6148" max="6148" width="24.140625" customWidth="1"/>
    <col min="6149" max="6149" width="12.140625" customWidth="1"/>
    <col min="6150" max="6161" width="10.28515625" customWidth="1"/>
    <col min="6162" max="6162" width="4.85546875" customWidth="1"/>
    <col min="6163" max="6163" width="8.5703125" bestFit="1" customWidth="1"/>
    <col min="6165" max="6165" width="8.5703125" bestFit="1" customWidth="1"/>
    <col min="6166" max="6166" width="10.42578125" bestFit="1" customWidth="1"/>
    <col min="6168" max="6168" width="7.28515625" bestFit="1" customWidth="1"/>
    <col min="6169" max="6169" width="8.5703125" bestFit="1" customWidth="1"/>
    <col min="6170" max="6170" width="9.7109375" bestFit="1" customWidth="1"/>
    <col min="6171" max="6171" width="8.5703125" bestFit="1" customWidth="1"/>
    <col min="6172" max="6172" width="10.7109375" customWidth="1"/>
    <col min="6173" max="6173" width="8.5703125" bestFit="1" customWidth="1"/>
    <col min="6174" max="6174" width="11.140625" customWidth="1"/>
    <col min="6401" max="6401" width="6.140625" customWidth="1"/>
    <col min="6402" max="6402" width="8.7109375" customWidth="1"/>
    <col min="6403" max="6403" width="7.7109375" customWidth="1"/>
    <col min="6404" max="6404" width="24.140625" customWidth="1"/>
    <col min="6405" max="6405" width="12.140625" customWidth="1"/>
    <col min="6406" max="6417" width="10.28515625" customWidth="1"/>
    <col min="6418" max="6418" width="4.85546875" customWidth="1"/>
    <col min="6419" max="6419" width="8.5703125" bestFit="1" customWidth="1"/>
    <col min="6421" max="6421" width="8.5703125" bestFit="1" customWidth="1"/>
    <col min="6422" max="6422" width="10.42578125" bestFit="1" customWidth="1"/>
    <col min="6424" max="6424" width="7.28515625" bestFit="1" customWidth="1"/>
    <col min="6425" max="6425" width="8.5703125" bestFit="1" customWidth="1"/>
    <col min="6426" max="6426" width="9.7109375" bestFit="1" customWidth="1"/>
    <col min="6427" max="6427" width="8.5703125" bestFit="1" customWidth="1"/>
    <col min="6428" max="6428" width="10.7109375" customWidth="1"/>
    <col min="6429" max="6429" width="8.5703125" bestFit="1" customWidth="1"/>
    <col min="6430" max="6430" width="11.140625" customWidth="1"/>
    <col min="6657" max="6657" width="6.140625" customWidth="1"/>
    <col min="6658" max="6658" width="8.7109375" customWidth="1"/>
    <col min="6659" max="6659" width="7.7109375" customWidth="1"/>
    <col min="6660" max="6660" width="24.140625" customWidth="1"/>
    <col min="6661" max="6661" width="12.140625" customWidth="1"/>
    <col min="6662" max="6673" width="10.28515625" customWidth="1"/>
    <col min="6674" max="6674" width="4.85546875" customWidth="1"/>
    <col min="6675" max="6675" width="8.5703125" bestFit="1" customWidth="1"/>
    <col min="6677" max="6677" width="8.5703125" bestFit="1" customWidth="1"/>
    <col min="6678" max="6678" width="10.42578125" bestFit="1" customWidth="1"/>
    <col min="6680" max="6680" width="7.28515625" bestFit="1" customWidth="1"/>
    <col min="6681" max="6681" width="8.5703125" bestFit="1" customWidth="1"/>
    <col min="6682" max="6682" width="9.7109375" bestFit="1" customWidth="1"/>
    <col min="6683" max="6683" width="8.5703125" bestFit="1" customWidth="1"/>
    <col min="6684" max="6684" width="10.7109375" customWidth="1"/>
    <col min="6685" max="6685" width="8.5703125" bestFit="1" customWidth="1"/>
    <col min="6686" max="6686" width="11.140625" customWidth="1"/>
    <col min="6913" max="6913" width="6.140625" customWidth="1"/>
    <col min="6914" max="6914" width="8.7109375" customWidth="1"/>
    <col min="6915" max="6915" width="7.7109375" customWidth="1"/>
    <col min="6916" max="6916" width="24.140625" customWidth="1"/>
    <col min="6917" max="6917" width="12.140625" customWidth="1"/>
    <col min="6918" max="6929" width="10.28515625" customWidth="1"/>
    <col min="6930" max="6930" width="4.85546875" customWidth="1"/>
    <col min="6931" max="6931" width="8.5703125" bestFit="1" customWidth="1"/>
    <col min="6933" max="6933" width="8.5703125" bestFit="1" customWidth="1"/>
    <col min="6934" max="6934" width="10.42578125" bestFit="1" customWidth="1"/>
    <col min="6936" max="6936" width="7.28515625" bestFit="1" customWidth="1"/>
    <col min="6937" max="6937" width="8.5703125" bestFit="1" customWidth="1"/>
    <col min="6938" max="6938" width="9.7109375" bestFit="1" customWidth="1"/>
    <col min="6939" max="6939" width="8.5703125" bestFit="1" customWidth="1"/>
    <col min="6940" max="6940" width="10.7109375" customWidth="1"/>
    <col min="6941" max="6941" width="8.5703125" bestFit="1" customWidth="1"/>
    <col min="6942" max="6942" width="11.140625" customWidth="1"/>
    <col min="7169" max="7169" width="6.140625" customWidth="1"/>
    <col min="7170" max="7170" width="8.7109375" customWidth="1"/>
    <col min="7171" max="7171" width="7.7109375" customWidth="1"/>
    <col min="7172" max="7172" width="24.140625" customWidth="1"/>
    <col min="7173" max="7173" width="12.140625" customWidth="1"/>
    <col min="7174" max="7185" width="10.28515625" customWidth="1"/>
    <col min="7186" max="7186" width="4.85546875" customWidth="1"/>
    <col min="7187" max="7187" width="8.5703125" bestFit="1" customWidth="1"/>
    <col min="7189" max="7189" width="8.5703125" bestFit="1" customWidth="1"/>
    <col min="7190" max="7190" width="10.42578125" bestFit="1" customWidth="1"/>
    <col min="7192" max="7192" width="7.28515625" bestFit="1" customWidth="1"/>
    <col min="7193" max="7193" width="8.5703125" bestFit="1" customWidth="1"/>
    <col min="7194" max="7194" width="9.7109375" bestFit="1" customWidth="1"/>
    <col min="7195" max="7195" width="8.5703125" bestFit="1" customWidth="1"/>
    <col min="7196" max="7196" width="10.7109375" customWidth="1"/>
    <col min="7197" max="7197" width="8.5703125" bestFit="1" customWidth="1"/>
    <col min="7198" max="7198" width="11.140625" customWidth="1"/>
    <col min="7425" max="7425" width="6.140625" customWidth="1"/>
    <col min="7426" max="7426" width="8.7109375" customWidth="1"/>
    <col min="7427" max="7427" width="7.7109375" customWidth="1"/>
    <col min="7428" max="7428" width="24.140625" customWidth="1"/>
    <col min="7429" max="7429" width="12.140625" customWidth="1"/>
    <col min="7430" max="7441" width="10.28515625" customWidth="1"/>
    <col min="7442" max="7442" width="4.85546875" customWidth="1"/>
    <col min="7443" max="7443" width="8.5703125" bestFit="1" customWidth="1"/>
    <col min="7445" max="7445" width="8.5703125" bestFit="1" customWidth="1"/>
    <col min="7446" max="7446" width="10.42578125" bestFit="1" customWidth="1"/>
    <col min="7448" max="7448" width="7.28515625" bestFit="1" customWidth="1"/>
    <col min="7449" max="7449" width="8.5703125" bestFit="1" customWidth="1"/>
    <col min="7450" max="7450" width="9.7109375" bestFit="1" customWidth="1"/>
    <col min="7451" max="7451" width="8.5703125" bestFit="1" customWidth="1"/>
    <col min="7452" max="7452" width="10.7109375" customWidth="1"/>
    <col min="7453" max="7453" width="8.5703125" bestFit="1" customWidth="1"/>
    <col min="7454" max="7454" width="11.140625" customWidth="1"/>
    <col min="7681" max="7681" width="6.140625" customWidth="1"/>
    <col min="7682" max="7682" width="8.7109375" customWidth="1"/>
    <col min="7683" max="7683" width="7.7109375" customWidth="1"/>
    <col min="7684" max="7684" width="24.140625" customWidth="1"/>
    <col min="7685" max="7685" width="12.140625" customWidth="1"/>
    <col min="7686" max="7697" width="10.28515625" customWidth="1"/>
    <col min="7698" max="7698" width="4.85546875" customWidth="1"/>
    <col min="7699" max="7699" width="8.5703125" bestFit="1" customWidth="1"/>
    <col min="7701" max="7701" width="8.5703125" bestFit="1" customWidth="1"/>
    <col min="7702" max="7702" width="10.42578125" bestFit="1" customWidth="1"/>
    <col min="7704" max="7704" width="7.28515625" bestFit="1" customWidth="1"/>
    <col min="7705" max="7705" width="8.5703125" bestFit="1" customWidth="1"/>
    <col min="7706" max="7706" width="9.7109375" bestFit="1" customWidth="1"/>
    <col min="7707" max="7707" width="8.5703125" bestFit="1" customWidth="1"/>
    <col min="7708" max="7708" width="10.7109375" customWidth="1"/>
    <col min="7709" max="7709" width="8.5703125" bestFit="1" customWidth="1"/>
    <col min="7710" max="7710" width="11.140625" customWidth="1"/>
    <col min="7937" max="7937" width="6.140625" customWidth="1"/>
    <col min="7938" max="7938" width="8.7109375" customWidth="1"/>
    <col min="7939" max="7939" width="7.7109375" customWidth="1"/>
    <col min="7940" max="7940" width="24.140625" customWidth="1"/>
    <col min="7941" max="7941" width="12.140625" customWidth="1"/>
    <col min="7942" max="7953" width="10.28515625" customWidth="1"/>
    <col min="7954" max="7954" width="4.85546875" customWidth="1"/>
    <col min="7955" max="7955" width="8.5703125" bestFit="1" customWidth="1"/>
    <col min="7957" max="7957" width="8.5703125" bestFit="1" customWidth="1"/>
    <col min="7958" max="7958" width="10.42578125" bestFit="1" customWidth="1"/>
    <col min="7960" max="7960" width="7.28515625" bestFit="1" customWidth="1"/>
    <col min="7961" max="7961" width="8.5703125" bestFit="1" customWidth="1"/>
    <col min="7962" max="7962" width="9.7109375" bestFit="1" customWidth="1"/>
    <col min="7963" max="7963" width="8.5703125" bestFit="1" customWidth="1"/>
    <col min="7964" max="7964" width="10.7109375" customWidth="1"/>
    <col min="7965" max="7965" width="8.5703125" bestFit="1" customWidth="1"/>
    <col min="7966" max="7966" width="11.140625" customWidth="1"/>
    <col min="8193" max="8193" width="6.140625" customWidth="1"/>
    <col min="8194" max="8194" width="8.7109375" customWidth="1"/>
    <col min="8195" max="8195" width="7.7109375" customWidth="1"/>
    <col min="8196" max="8196" width="24.140625" customWidth="1"/>
    <col min="8197" max="8197" width="12.140625" customWidth="1"/>
    <col min="8198" max="8209" width="10.28515625" customWidth="1"/>
    <col min="8210" max="8210" width="4.85546875" customWidth="1"/>
    <col min="8211" max="8211" width="8.5703125" bestFit="1" customWidth="1"/>
    <col min="8213" max="8213" width="8.5703125" bestFit="1" customWidth="1"/>
    <col min="8214" max="8214" width="10.42578125" bestFit="1" customWidth="1"/>
    <col min="8216" max="8216" width="7.28515625" bestFit="1" customWidth="1"/>
    <col min="8217" max="8217" width="8.5703125" bestFit="1" customWidth="1"/>
    <col min="8218" max="8218" width="9.7109375" bestFit="1" customWidth="1"/>
    <col min="8219" max="8219" width="8.5703125" bestFit="1" customWidth="1"/>
    <col min="8220" max="8220" width="10.7109375" customWidth="1"/>
    <col min="8221" max="8221" width="8.5703125" bestFit="1" customWidth="1"/>
    <col min="8222" max="8222" width="11.140625" customWidth="1"/>
    <col min="8449" max="8449" width="6.140625" customWidth="1"/>
    <col min="8450" max="8450" width="8.7109375" customWidth="1"/>
    <col min="8451" max="8451" width="7.7109375" customWidth="1"/>
    <col min="8452" max="8452" width="24.140625" customWidth="1"/>
    <col min="8453" max="8453" width="12.140625" customWidth="1"/>
    <col min="8454" max="8465" width="10.28515625" customWidth="1"/>
    <col min="8466" max="8466" width="4.85546875" customWidth="1"/>
    <col min="8467" max="8467" width="8.5703125" bestFit="1" customWidth="1"/>
    <col min="8469" max="8469" width="8.5703125" bestFit="1" customWidth="1"/>
    <col min="8470" max="8470" width="10.42578125" bestFit="1" customWidth="1"/>
    <col min="8472" max="8472" width="7.28515625" bestFit="1" customWidth="1"/>
    <col min="8473" max="8473" width="8.5703125" bestFit="1" customWidth="1"/>
    <col min="8474" max="8474" width="9.7109375" bestFit="1" customWidth="1"/>
    <col min="8475" max="8475" width="8.5703125" bestFit="1" customWidth="1"/>
    <col min="8476" max="8476" width="10.7109375" customWidth="1"/>
    <col min="8477" max="8477" width="8.5703125" bestFit="1" customWidth="1"/>
    <col min="8478" max="8478" width="11.140625" customWidth="1"/>
    <col min="8705" max="8705" width="6.140625" customWidth="1"/>
    <col min="8706" max="8706" width="8.7109375" customWidth="1"/>
    <col min="8707" max="8707" width="7.7109375" customWidth="1"/>
    <col min="8708" max="8708" width="24.140625" customWidth="1"/>
    <col min="8709" max="8709" width="12.140625" customWidth="1"/>
    <col min="8710" max="8721" width="10.28515625" customWidth="1"/>
    <col min="8722" max="8722" width="4.85546875" customWidth="1"/>
    <col min="8723" max="8723" width="8.5703125" bestFit="1" customWidth="1"/>
    <col min="8725" max="8725" width="8.5703125" bestFit="1" customWidth="1"/>
    <col min="8726" max="8726" width="10.42578125" bestFit="1" customWidth="1"/>
    <col min="8728" max="8728" width="7.28515625" bestFit="1" customWidth="1"/>
    <col min="8729" max="8729" width="8.5703125" bestFit="1" customWidth="1"/>
    <col min="8730" max="8730" width="9.7109375" bestFit="1" customWidth="1"/>
    <col min="8731" max="8731" width="8.5703125" bestFit="1" customWidth="1"/>
    <col min="8732" max="8732" width="10.7109375" customWidth="1"/>
    <col min="8733" max="8733" width="8.5703125" bestFit="1" customWidth="1"/>
    <col min="8734" max="8734" width="11.140625" customWidth="1"/>
    <col min="8961" max="8961" width="6.140625" customWidth="1"/>
    <col min="8962" max="8962" width="8.7109375" customWidth="1"/>
    <col min="8963" max="8963" width="7.7109375" customWidth="1"/>
    <col min="8964" max="8964" width="24.140625" customWidth="1"/>
    <col min="8965" max="8965" width="12.140625" customWidth="1"/>
    <col min="8966" max="8977" width="10.28515625" customWidth="1"/>
    <col min="8978" max="8978" width="4.85546875" customWidth="1"/>
    <col min="8979" max="8979" width="8.5703125" bestFit="1" customWidth="1"/>
    <col min="8981" max="8981" width="8.5703125" bestFit="1" customWidth="1"/>
    <col min="8982" max="8982" width="10.42578125" bestFit="1" customWidth="1"/>
    <col min="8984" max="8984" width="7.28515625" bestFit="1" customWidth="1"/>
    <col min="8985" max="8985" width="8.5703125" bestFit="1" customWidth="1"/>
    <col min="8986" max="8986" width="9.7109375" bestFit="1" customWidth="1"/>
    <col min="8987" max="8987" width="8.5703125" bestFit="1" customWidth="1"/>
    <col min="8988" max="8988" width="10.7109375" customWidth="1"/>
    <col min="8989" max="8989" width="8.5703125" bestFit="1" customWidth="1"/>
    <col min="8990" max="8990" width="11.140625" customWidth="1"/>
    <col min="9217" max="9217" width="6.140625" customWidth="1"/>
    <col min="9218" max="9218" width="8.7109375" customWidth="1"/>
    <col min="9219" max="9219" width="7.7109375" customWidth="1"/>
    <col min="9220" max="9220" width="24.140625" customWidth="1"/>
    <col min="9221" max="9221" width="12.140625" customWidth="1"/>
    <col min="9222" max="9233" width="10.28515625" customWidth="1"/>
    <col min="9234" max="9234" width="4.85546875" customWidth="1"/>
    <col min="9235" max="9235" width="8.5703125" bestFit="1" customWidth="1"/>
    <col min="9237" max="9237" width="8.5703125" bestFit="1" customWidth="1"/>
    <col min="9238" max="9238" width="10.42578125" bestFit="1" customWidth="1"/>
    <col min="9240" max="9240" width="7.28515625" bestFit="1" customWidth="1"/>
    <col min="9241" max="9241" width="8.5703125" bestFit="1" customWidth="1"/>
    <col min="9242" max="9242" width="9.7109375" bestFit="1" customWidth="1"/>
    <col min="9243" max="9243" width="8.5703125" bestFit="1" customWidth="1"/>
    <col min="9244" max="9244" width="10.7109375" customWidth="1"/>
    <col min="9245" max="9245" width="8.5703125" bestFit="1" customWidth="1"/>
    <col min="9246" max="9246" width="11.140625" customWidth="1"/>
    <col min="9473" max="9473" width="6.140625" customWidth="1"/>
    <col min="9474" max="9474" width="8.7109375" customWidth="1"/>
    <col min="9475" max="9475" width="7.7109375" customWidth="1"/>
    <col min="9476" max="9476" width="24.140625" customWidth="1"/>
    <col min="9477" max="9477" width="12.140625" customWidth="1"/>
    <col min="9478" max="9489" width="10.28515625" customWidth="1"/>
    <col min="9490" max="9490" width="4.85546875" customWidth="1"/>
    <col min="9491" max="9491" width="8.5703125" bestFit="1" customWidth="1"/>
    <col min="9493" max="9493" width="8.5703125" bestFit="1" customWidth="1"/>
    <col min="9494" max="9494" width="10.42578125" bestFit="1" customWidth="1"/>
    <col min="9496" max="9496" width="7.28515625" bestFit="1" customWidth="1"/>
    <col min="9497" max="9497" width="8.5703125" bestFit="1" customWidth="1"/>
    <col min="9498" max="9498" width="9.7109375" bestFit="1" customWidth="1"/>
    <col min="9499" max="9499" width="8.5703125" bestFit="1" customWidth="1"/>
    <col min="9500" max="9500" width="10.7109375" customWidth="1"/>
    <col min="9501" max="9501" width="8.5703125" bestFit="1" customWidth="1"/>
    <col min="9502" max="9502" width="11.140625" customWidth="1"/>
    <col min="9729" max="9729" width="6.140625" customWidth="1"/>
    <col min="9730" max="9730" width="8.7109375" customWidth="1"/>
    <col min="9731" max="9731" width="7.7109375" customWidth="1"/>
    <col min="9732" max="9732" width="24.140625" customWidth="1"/>
    <col min="9733" max="9733" width="12.140625" customWidth="1"/>
    <col min="9734" max="9745" width="10.28515625" customWidth="1"/>
    <col min="9746" max="9746" width="4.85546875" customWidth="1"/>
    <col min="9747" max="9747" width="8.5703125" bestFit="1" customWidth="1"/>
    <col min="9749" max="9749" width="8.5703125" bestFit="1" customWidth="1"/>
    <col min="9750" max="9750" width="10.42578125" bestFit="1" customWidth="1"/>
    <col min="9752" max="9752" width="7.28515625" bestFit="1" customWidth="1"/>
    <col min="9753" max="9753" width="8.5703125" bestFit="1" customWidth="1"/>
    <col min="9754" max="9754" width="9.7109375" bestFit="1" customWidth="1"/>
    <col min="9755" max="9755" width="8.5703125" bestFit="1" customWidth="1"/>
    <col min="9756" max="9756" width="10.7109375" customWidth="1"/>
    <col min="9757" max="9757" width="8.5703125" bestFit="1" customWidth="1"/>
    <col min="9758" max="9758" width="11.140625" customWidth="1"/>
    <col min="9985" max="9985" width="6.140625" customWidth="1"/>
    <col min="9986" max="9986" width="8.7109375" customWidth="1"/>
    <col min="9987" max="9987" width="7.7109375" customWidth="1"/>
    <col min="9988" max="9988" width="24.140625" customWidth="1"/>
    <col min="9989" max="9989" width="12.140625" customWidth="1"/>
    <col min="9990" max="10001" width="10.28515625" customWidth="1"/>
    <col min="10002" max="10002" width="4.85546875" customWidth="1"/>
    <col min="10003" max="10003" width="8.5703125" bestFit="1" customWidth="1"/>
    <col min="10005" max="10005" width="8.5703125" bestFit="1" customWidth="1"/>
    <col min="10006" max="10006" width="10.42578125" bestFit="1" customWidth="1"/>
    <col min="10008" max="10008" width="7.28515625" bestFit="1" customWidth="1"/>
    <col min="10009" max="10009" width="8.5703125" bestFit="1" customWidth="1"/>
    <col min="10010" max="10010" width="9.7109375" bestFit="1" customWidth="1"/>
    <col min="10011" max="10011" width="8.5703125" bestFit="1" customWidth="1"/>
    <col min="10012" max="10012" width="10.7109375" customWidth="1"/>
    <col min="10013" max="10013" width="8.5703125" bestFit="1" customWidth="1"/>
    <col min="10014" max="10014" width="11.140625" customWidth="1"/>
    <col min="10241" max="10241" width="6.140625" customWidth="1"/>
    <col min="10242" max="10242" width="8.7109375" customWidth="1"/>
    <col min="10243" max="10243" width="7.7109375" customWidth="1"/>
    <col min="10244" max="10244" width="24.140625" customWidth="1"/>
    <col min="10245" max="10245" width="12.140625" customWidth="1"/>
    <col min="10246" max="10257" width="10.28515625" customWidth="1"/>
    <col min="10258" max="10258" width="4.85546875" customWidth="1"/>
    <col min="10259" max="10259" width="8.5703125" bestFit="1" customWidth="1"/>
    <col min="10261" max="10261" width="8.5703125" bestFit="1" customWidth="1"/>
    <col min="10262" max="10262" width="10.42578125" bestFit="1" customWidth="1"/>
    <col min="10264" max="10264" width="7.28515625" bestFit="1" customWidth="1"/>
    <col min="10265" max="10265" width="8.5703125" bestFit="1" customWidth="1"/>
    <col min="10266" max="10266" width="9.7109375" bestFit="1" customWidth="1"/>
    <col min="10267" max="10267" width="8.5703125" bestFit="1" customWidth="1"/>
    <col min="10268" max="10268" width="10.7109375" customWidth="1"/>
    <col min="10269" max="10269" width="8.5703125" bestFit="1" customWidth="1"/>
    <col min="10270" max="10270" width="11.140625" customWidth="1"/>
    <col min="10497" max="10497" width="6.140625" customWidth="1"/>
    <col min="10498" max="10498" width="8.7109375" customWidth="1"/>
    <col min="10499" max="10499" width="7.7109375" customWidth="1"/>
    <col min="10500" max="10500" width="24.140625" customWidth="1"/>
    <col min="10501" max="10501" width="12.140625" customWidth="1"/>
    <col min="10502" max="10513" width="10.28515625" customWidth="1"/>
    <col min="10514" max="10514" width="4.85546875" customWidth="1"/>
    <col min="10515" max="10515" width="8.5703125" bestFit="1" customWidth="1"/>
    <col min="10517" max="10517" width="8.5703125" bestFit="1" customWidth="1"/>
    <col min="10518" max="10518" width="10.42578125" bestFit="1" customWidth="1"/>
    <col min="10520" max="10520" width="7.28515625" bestFit="1" customWidth="1"/>
    <col min="10521" max="10521" width="8.5703125" bestFit="1" customWidth="1"/>
    <col min="10522" max="10522" width="9.7109375" bestFit="1" customWidth="1"/>
    <col min="10523" max="10523" width="8.5703125" bestFit="1" customWidth="1"/>
    <col min="10524" max="10524" width="10.7109375" customWidth="1"/>
    <col min="10525" max="10525" width="8.5703125" bestFit="1" customWidth="1"/>
    <col min="10526" max="10526" width="11.140625" customWidth="1"/>
    <col min="10753" max="10753" width="6.140625" customWidth="1"/>
    <col min="10754" max="10754" width="8.7109375" customWidth="1"/>
    <col min="10755" max="10755" width="7.7109375" customWidth="1"/>
    <col min="10756" max="10756" width="24.140625" customWidth="1"/>
    <col min="10757" max="10757" width="12.140625" customWidth="1"/>
    <col min="10758" max="10769" width="10.28515625" customWidth="1"/>
    <col min="10770" max="10770" width="4.85546875" customWidth="1"/>
    <col min="10771" max="10771" width="8.5703125" bestFit="1" customWidth="1"/>
    <col min="10773" max="10773" width="8.5703125" bestFit="1" customWidth="1"/>
    <col min="10774" max="10774" width="10.42578125" bestFit="1" customWidth="1"/>
    <col min="10776" max="10776" width="7.28515625" bestFit="1" customWidth="1"/>
    <col min="10777" max="10777" width="8.5703125" bestFit="1" customWidth="1"/>
    <col min="10778" max="10778" width="9.7109375" bestFit="1" customWidth="1"/>
    <col min="10779" max="10779" width="8.5703125" bestFit="1" customWidth="1"/>
    <col min="10780" max="10780" width="10.7109375" customWidth="1"/>
    <col min="10781" max="10781" width="8.5703125" bestFit="1" customWidth="1"/>
    <col min="10782" max="10782" width="11.140625" customWidth="1"/>
    <col min="11009" max="11009" width="6.140625" customWidth="1"/>
    <col min="11010" max="11010" width="8.7109375" customWidth="1"/>
    <col min="11011" max="11011" width="7.7109375" customWidth="1"/>
    <col min="11012" max="11012" width="24.140625" customWidth="1"/>
    <col min="11013" max="11013" width="12.140625" customWidth="1"/>
    <col min="11014" max="11025" width="10.28515625" customWidth="1"/>
    <col min="11026" max="11026" width="4.85546875" customWidth="1"/>
    <col min="11027" max="11027" width="8.5703125" bestFit="1" customWidth="1"/>
    <col min="11029" max="11029" width="8.5703125" bestFit="1" customWidth="1"/>
    <col min="11030" max="11030" width="10.42578125" bestFit="1" customWidth="1"/>
    <col min="11032" max="11032" width="7.28515625" bestFit="1" customWidth="1"/>
    <col min="11033" max="11033" width="8.5703125" bestFit="1" customWidth="1"/>
    <col min="11034" max="11034" width="9.7109375" bestFit="1" customWidth="1"/>
    <col min="11035" max="11035" width="8.5703125" bestFit="1" customWidth="1"/>
    <col min="11036" max="11036" width="10.7109375" customWidth="1"/>
    <col min="11037" max="11037" width="8.5703125" bestFit="1" customWidth="1"/>
    <col min="11038" max="11038" width="11.140625" customWidth="1"/>
    <col min="11265" max="11265" width="6.140625" customWidth="1"/>
    <col min="11266" max="11266" width="8.7109375" customWidth="1"/>
    <col min="11267" max="11267" width="7.7109375" customWidth="1"/>
    <col min="11268" max="11268" width="24.140625" customWidth="1"/>
    <col min="11269" max="11269" width="12.140625" customWidth="1"/>
    <col min="11270" max="11281" width="10.28515625" customWidth="1"/>
    <col min="11282" max="11282" width="4.85546875" customWidth="1"/>
    <col min="11283" max="11283" width="8.5703125" bestFit="1" customWidth="1"/>
    <col min="11285" max="11285" width="8.5703125" bestFit="1" customWidth="1"/>
    <col min="11286" max="11286" width="10.42578125" bestFit="1" customWidth="1"/>
    <col min="11288" max="11288" width="7.28515625" bestFit="1" customWidth="1"/>
    <col min="11289" max="11289" width="8.5703125" bestFit="1" customWidth="1"/>
    <col min="11290" max="11290" width="9.7109375" bestFit="1" customWidth="1"/>
    <col min="11291" max="11291" width="8.5703125" bestFit="1" customWidth="1"/>
    <col min="11292" max="11292" width="10.7109375" customWidth="1"/>
    <col min="11293" max="11293" width="8.5703125" bestFit="1" customWidth="1"/>
    <col min="11294" max="11294" width="11.140625" customWidth="1"/>
    <col min="11521" max="11521" width="6.140625" customWidth="1"/>
    <col min="11522" max="11522" width="8.7109375" customWidth="1"/>
    <col min="11523" max="11523" width="7.7109375" customWidth="1"/>
    <col min="11524" max="11524" width="24.140625" customWidth="1"/>
    <col min="11525" max="11525" width="12.140625" customWidth="1"/>
    <col min="11526" max="11537" width="10.28515625" customWidth="1"/>
    <col min="11538" max="11538" width="4.85546875" customWidth="1"/>
    <col min="11539" max="11539" width="8.5703125" bestFit="1" customWidth="1"/>
    <col min="11541" max="11541" width="8.5703125" bestFit="1" customWidth="1"/>
    <col min="11542" max="11542" width="10.42578125" bestFit="1" customWidth="1"/>
    <col min="11544" max="11544" width="7.28515625" bestFit="1" customWidth="1"/>
    <col min="11545" max="11545" width="8.5703125" bestFit="1" customWidth="1"/>
    <col min="11546" max="11546" width="9.7109375" bestFit="1" customWidth="1"/>
    <col min="11547" max="11547" width="8.5703125" bestFit="1" customWidth="1"/>
    <col min="11548" max="11548" width="10.7109375" customWidth="1"/>
    <col min="11549" max="11549" width="8.5703125" bestFit="1" customWidth="1"/>
    <col min="11550" max="11550" width="11.140625" customWidth="1"/>
    <col min="11777" max="11777" width="6.140625" customWidth="1"/>
    <col min="11778" max="11778" width="8.7109375" customWidth="1"/>
    <col min="11779" max="11779" width="7.7109375" customWidth="1"/>
    <col min="11780" max="11780" width="24.140625" customWidth="1"/>
    <col min="11781" max="11781" width="12.140625" customWidth="1"/>
    <col min="11782" max="11793" width="10.28515625" customWidth="1"/>
    <col min="11794" max="11794" width="4.85546875" customWidth="1"/>
    <col min="11795" max="11795" width="8.5703125" bestFit="1" customWidth="1"/>
    <col min="11797" max="11797" width="8.5703125" bestFit="1" customWidth="1"/>
    <col min="11798" max="11798" width="10.42578125" bestFit="1" customWidth="1"/>
    <col min="11800" max="11800" width="7.28515625" bestFit="1" customWidth="1"/>
    <col min="11801" max="11801" width="8.5703125" bestFit="1" customWidth="1"/>
    <col min="11802" max="11802" width="9.7109375" bestFit="1" customWidth="1"/>
    <col min="11803" max="11803" width="8.5703125" bestFit="1" customWidth="1"/>
    <col min="11804" max="11804" width="10.7109375" customWidth="1"/>
    <col min="11805" max="11805" width="8.5703125" bestFit="1" customWidth="1"/>
    <col min="11806" max="11806" width="11.140625" customWidth="1"/>
    <col min="12033" max="12033" width="6.140625" customWidth="1"/>
    <col min="12034" max="12034" width="8.7109375" customWidth="1"/>
    <col min="12035" max="12035" width="7.7109375" customWidth="1"/>
    <col min="12036" max="12036" width="24.140625" customWidth="1"/>
    <col min="12037" max="12037" width="12.140625" customWidth="1"/>
    <col min="12038" max="12049" width="10.28515625" customWidth="1"/>
    <col min="12050" max="12050" width="4.85546875" customWidth="1"/>
    <col min="12051" max="12051" width="8.5703125" bestFit="1" customWidth="1"/>
    <col min="12053" max="12053" width="8.5703125" bestFit="1" customWidth="1"/>
    <col min="12054" max="12054" width="10.42578125" bestFit="1" customWidth="1"/>
    <col min="12056" max="12056" width="7.28515625" bestFit="1" customWidth="1"/>
    <col min="12057" max="12057" width="8.5703125" bestFit="1" customWidth="1"/>
    <col min="12058" max="12058" width="9.7109375" bestFit="1" customWidth="1"/>
    <col min="12059" max="12059" width="8.5703125" bestFit="1" customWidth="1"/>
    <col min="12060" max="12060" width="10.7109375" customWidth="1"/>
    <col min="12061" max="12061" width="8.5703125" bestFit="1" customWidth="1"/>
    <col min="12062" max="12062" width="11.140625" customWidth="1"/>
    <col min="12289" max="12289" width="6.140625" customWidth="1"/>
    <col min="12290" max="12290" width="8.7109375" customWidth="1"/>
    <col min="12291" max="12291" width="7.7109375" customWidth="1"/>
    <col min="12292" max="12292" width="24.140625" customWidth="1"/>
    <col min="12293" max="12293" width="12.140625" customWidth="1"/>
    <col min="12294" max="12305" width="10.28515625" customWidth="1"/>
    <col min="12306" max="12306" width="4.85546875" customWidth="1"/>
    <col min="12307" max="12307" width="8.5703125" bestFit="1" customWidth="1"/>
    <col min="12309" max="12309" width="8.5703125" bestFit="1" customWidth="1"/>
    <col min="12310" max="12310" width="10.42578125" bestFit="1" customWidth="1"/>
    <col min="12312" max="12312" width="7.28515625" bestFit="1" customWidth="1"/>
    <col min="12313" max="12313" width="8.5703125" bestFit="1" customWidth="1"/>
    <col min="12314" max="12314" width="9.7109375" bestFit="1" customWidth="1"/>
    <col min="12315" max="12315" width="8.5703125" bestFit="1" customWidth="1"/>
    <col min="12316" max="12316" width="10.7109375" customWidth="1"/>
    <col min="12317" max="12317" width="8.5703125" bestFit="1" customWidth="1"/>
    <col min="12318" max="12318" width="11.140625" customWidth="1"/>
    <col min="12545" max="12545" width="6.140625" customWidth="1"/>
    <col min="12546" max="12546" width="8.7109375" customWidth="1"/>
    <col min="12547" max="12547" width="7.7109375" customWidth="1"/>
    <col min="12548" max="12548" width="24.140625" customWidth="1"/>
    <col min="12549" max="12549" width="12.140625" customWidth="1"/>
    <col min="12550" max="12561" width="10.28515625" customWidth="1"/>
    <col min="12562" max="12562" width="4.85546875" customWidth="1"/>
    <col min="12563" max="12563" width="8.5703125" bestFit="1" customWidth="1"/>
    <col min="12565" max="12565" width="8.5703125" bestFit="1" customWidth="1"/>
    <col min="12566" max="12566" width="10.42578125" bestFit="1" customWidth="1"/>
    <col min="12568" max="12568" width="7.28515625" bestFit="1" customWidth="1"/>
    <col min="12569" max="12569" width="8.5703125" bestFit="1" customWidth="1"/>
    <col min="12570" max="12570" width="9.7109375" bestFit="1" customWidth="1"/>
    <col min="12571" max="12571" width="8.5703125" bestFit="1" customWidth="1"/>
    <col min="12572" max="12572" width="10.7109375" customWidth="1"/>
    <col min="12573" max="12573" width="8.5703125" bestFit="1" customWidth="1"/>
    <col min="12574" max="12574" width="11.140625" customWidth="1"/>
    <col min="12801" max="12801" width="6.140625" customWidth="1"/>
    <col min="12802" max="12802" width="8.7109375" customWidth="1"/>
    <col min="12803" max="12803" width="7.7109375" customWidth="1"/>
    <col min="12804" max="12804" width="24.140625" customWidth="1"/>
    <col min="12805" max="12805" width="12.140625" customWidth="1"/>
    <col min="12806" max="12817" width="10.28515625" customWidth="1"/>
    <col min="12818" max="12818" width="4.85546875" customWidth="1"/>
    <col min="12819" max="12819" width="8.5703125" bestFit="1" customWidth="1"/>
    <col min="12821" max="12821" width="8.5703125" bestFit="1" customWidth="1"/>
    <col min="12822" max="12822" width="10.42578125" bestFit="1" customWidth="1"/>
    <col min="12824" max="12824" width="7.28515625" bestFit="1" customWidth="1"/>
    <col min="12825" max="12825" width="8.5703125" bestFit="1" customWidth="1"/>
    <col min="12826" max="12826" width="9.7109375" bestFit="1" customWidth="1"/>
    <col min="12827" max="12827" width="8.5703125" bestFit="1" customWidth="1"/>
    <col min="12828" max="12828" width="10.7109375" customWidth="1"/>
    <col min="12829" max="12829" width="8.5703125" bestFit="1" customWidth="1"/>
    <col min="12830" max="12830" width="11.140625" customWidth="1"/>
    <col min="13057" max="13057" width="6.140625" customWidth="1"/>
    <col min="13058" max="13058" width="8.7109375" customWidth="1"/>
    <col min="13059" max="13059" width="7.7109375" customWidth="1"/>
    <col min="13060" max="13060" width="24.140625" customWidth="1"/>
    <col min="13061" max="13061" width="12.140625" customWidth="1"/>
    <col min="13062" max="13073" width="10.28515625" customWidth="1"/>
    <col min="13074" max="13074" width="4.85546875" customWidth="1"/>
    <col min="13075" max="13075" width="8.5703125" bestFit="1" customWidth="1"/>
    <col min="13077" max="13077" width="8.5703125" bestFit="1" customWidth="1"/>
    <col min="13078" max="13078" width="10.42578125" bestFit="1" customWidth="1"/>
    <col min="13080" max="13080" width="7.28515625" bestFit="1" customWidth="1"/>
    <col min="13081" max="13081" width="8.5703125" bestFit="1" customWidth="1"/>
    <col min="13082" max="13082" width="9.7109375" bestFit="1" customWidth="1"/>
    <col min="13083" max="13083" width="8.5703125" bestFit="1" customWidth="1"/>
    <col min="13084" max="13084" width="10.7109375" customWidth="1"/>
    <col min="13085" max="13085" width="8.5703125" bestFit="1" customWidth="1"/>
    <col min="13086" max="13086" width="11.140625" customWidth="1"/>
    <col min="13313" max="13313" width="6.140625" customWidth="1"/>
    <col min="13314" max="13314" width="8.7109375" customWidth="1"/>
    <col min="13315" max="13315" width="7.7109375" customWidth="1"/>
    <col min="13316" max="13316" width="24.140625" customWidth="1"/>
    <col min="13317" max="13317" width="12.140625" customWidth="1"/>
    <col min="13318" max="13329" width="10.28515625" customWidth="1"/>
    <col min="13330" max="13330" width="4.85546875" customWidth="1"/>
    <col min="13331" max="13331" width="8.5703125" bestFit="1" customWidth="1"/>
    <col min="13333" max="13333" width="8.5703125" bestFit="1" customWidth="1"/>
    <col min="13334" max="13334" width="10.42578125" bestFit="1" customWidth="1"/>
    <col min="13336" max="13336" width="7.28515625" bestFit="1" customWidth="1"/>
    <col min="13337" max="13337" width="8.5703125" bestFit="1" customWidth="1"/>
    <col min="13338" max="13338" width="9.7109375" bestFit="1" customWidth="1"/>
    <col min="13339" max="13339" width="8.5703125" bestFit="1" customWidth="1"/>
    <col min="13340" max="13340" width="10.7109375" customWidth="1"/>
    <col min="13341" max="13341" width="8.5703125" bestFit="1" customWidth="1"/>
    <col min="13342" max="13342" width="11.140625" customWidth="1"/>
    <col min="13569" max="13569" width="6.140625" customWidth="1"/>
    <col min="13570" max="13570" width="8.7109375" customWidth="1"/>
    <col min="13571" max="13571" width="7.7109375" customWidth="1"/>
    <col min="13572" max="13572" width="24.140625" customWidth="1"/>
    <col min="13573" max="13573" width="12.140625" customWidth="1"/>
    <col min="13574" max="13585" width="10.28515625" customWidth="1"/>
    <col min="13586" max="13586" width="4.85546875" customWidth="1"/>
    <col min="13587" max="13587" width="8.5703125" bestFit="1" customWidth="1"/>
    <col min="13589" max="13589" width="8.5703125" bestFit="1" customWidth="1"/>
    <col min="13590" max="13590" width="10.42578125" bestFit="1" customWidth="1"/>
    <col min="13592" max="13592" width="7.28515625" bestFit="1" customWidth="1"/>
    <col min="13593" max="13593" width="8.5703125" bestFit="1" customWidth="1"/>
    <col min="13594" max="13594" width="9.7109375" bestFit="1" customWidth="1"/>
    <col min="13595" max="13595" width="8.5703125" bestFit="1" customWidth="1"/>
    <col min="13596" max="13596" width="10.7109375" customWidth="1"/>
    <col min="13597" max="13597" width="8.5703125" bestFit="1" customWidth="1"/>
    <col min="13598" max="13598" width="11.140625" customWidth="1"/>
    <col min="13825" max="13825" width="6.140625" customWidth="1"/>
    <col min="13826" max="13826" width="8.7109375" customWidth="1"/>
    <col min="13827" max="13827" width="7.7109375" customWidth="1"/>
    <col min="13828" max="13828" width="24.140625" customWidth="1"/>
    <col min="13829" max="13829" width="12.140625" customWidth="1"/>
    <col min="13830" max="13841" width="10.28515625" customWidth="1"/>
    <col min="13842" max="13842" width="4.85546875" customWidth="1"/>
    <col min="13843" max="13843" width="8.5703125" bestFit="1" customWidth="1"/>
    <col min="13845" max="13845" width="8.5703125" bestFit="1" customWidth="1"/>
    <col min="13846" max="13846" width="10.42578125" bestFit="1" customWidth="1"/>
    <col min="13848" max="13848" width="7.28515625" bestFit="1" customWidth="1"/>
    <col min="13849" max="13849" width="8.5703125" bestFit="1" customWidth="1"/>
    <col min="13850" max="13850" width="9.7109375" bestFit="1" customWidth="1"/>
    <col min="13851" max="13851" width="8.5703125" bestFit="1" customWidth="1"/>
    <col min="13852" max="13852" width="10.7109375" customWidth="1"/>
    <col min="13853" max="13853" width="8.5703125" bestFit="1" customWidth="1"/>
    <col min="13854" max="13854" width="11.140625" customWidth="1"/>
    <col min="14081" max="14081" width="6.140625" customWidth="1"/>
    <col min="14082" max="14082" width="8.7109375" customWidth="1"/>
    <col min="14083" max="14083" width="7.7109375" customWidth="1"/>
    <col min="14084" max="14084" width="24.140625" customWidth="1"/>
    <col min="14085" max="14085" width="12.140625" customWidth="1"/>
    <col min="14086" max="14097" width="10.28515625" customWidth="1"/>
    <col min="14098" max="14098" width="4.85546875" customWidth="1"/>
    <col min="14099" max="14099" width="8.5703125" bestFit="1" customWidth="1"/>
    <col min="14101" max="14101" width="8.5703125" bestFit="1" customWidth="1"/>
    <col min="14102" max="14102" width="10.42578125" bestFit="1" customWidth="1"/>
    <col min="14104" max="14104" width="7.28515625" bestFit="1" customWidth="1"/>
    <col min="14105" max="14105" width="8.5703125" bestFit="1" customWidth="1"/>
    <col min="14106" max="14106" width="9.7109375" bestFit="1" customWidth="1"/>
    <col min="14107" max="14107" width="8.5703125" bestFit="1" customWidth="1"/>
    <col min="14108" max="14108" width="10.7109375" customWidth="1"/>
    <col min="14109" max="14109" width="8.5703125" bestFit="1" customWidth="1"/>
    <col min="14110" max="14110" width="11.140625" customWidth="1"/>
    <col min="14337" max="14337" width="6.140625" customWidth="1"/>
    <col min="14338" max="14338" width="8.7109375" customWidth="1"/>
    <col min="14339" max="14339" width="7.7109375" customWidth="1"/>
    <col min="14340" max="14340" width="24.140625" customWidth="1"/>
    <col min="14341" max="14341" width="12.140625" customWidth="1"/>
    <col min="14342" max="14353" width="10.28515625" customWidth="1"/>
    <col min="14354" max="14354" width="4.85546875" customWidth="1"/>
    <col min="14355" max="14355" width="8.5703125" bestFit="1" customWidth="1"/>
    <col min="14357" max="14357" width="8.5703125" bestFit="1" customWidth="1"/>
    <col min="14358" max="14358" width="10.42578125" bestFit="1" customWidth="1"/>
    <col min="14360" max="14360" width="7.28515625" bestFit="1" customWidth="1"/>
    <col min="14361" max="14361" width="8.5703125" bestFit="1" customWidth="1"/>
    <col min="14362" max="14362" width="9.7109375" bestFit="1" customWidth="1"/>
    <col min="14363" max="14363" width="8.5703125" bestFit="1" customWidth="1"/>
    <col min="14364" max="14364" width="10.7109375" customWidth="1"/>
    <col min="14365" max="14365" width="8.5703125" bestFit="1" customWidth="1"/>
    <col min="14366" max="14366" width="11.140625" customWidth="1"/>
    <col min="14593" max="14593" width="6.140625" customWidth="1"/>
    <col min="14594" max="14594" width="8.7109375" customWidth="1"/>
    <col min="14595" max="14595" width="7.7109375" customWidth="1"/>
    <col min="14596" max="14596" width="24.140625" customWidth="1"/>
    <col min="14597" max="14597" width="12.140625" customWidth="1"/>
    <col min="14598" max="14609" width="10.28515625" customWidth="1"/>
    <col min="14610" max="14610" width="4.85546875" customWidth="1"/>
    <col min="14611" max="14611" width="8.5703125" bestFit="1" customWidth="1"/>
    <col min="14613" max="14613" width="8.5703125" bestFit="1" customWidth="1"/>
    <col min="14614" max="14614" width="10.42578125" bestFit="1" customWidth="1"/>
    <col min="14616" max="14616" width="7.28515625" bestFit="1" customWidth="1"/>
    <col min="14617" max="14617" width="8.5703125" bestFit="1" customWidth="1"/>
    <col min="14618" max="14618" width="9.7109375" bestFit="1" customWidth="1"/>
    <col min="14619" max="14619" width="8.5703125" bestFit="1" customWidth="1"/>
    <col min="14620" max="14620" width="10.7109375" customWidth="1"/>
    <col min="14621" max="14621" width="8.5703125" bestFit="1" customWidth="1"/>
    <col min="14622" max="14622" width="11.140625" customWidth="1"/>
    <col min="14849" max="14849" width="6.140625" customWidth="1"/>
    <col min="14850" max="14850" width="8.7109375" customWidth="1"/>
    <col min="14851" max="14851" width="7.7109375" customWidth="1"/>
    <col min="14852" max="14852" width="24.140625" customWidth="1"/>
    <col min="14853" max="14853" width="12.140625" customWidth="1"/>
    <col min="14854" max="14865" width="10.28515625" customWidth="1"/>
    <col min="14866" max="14866" width="4.85546875" customWidth="1"/>
    <col min="14867" max="14867" width="8.5703125" bestFit="1" customWidth="1"/>
    <col min="14869" max="14869" width="8.5703125" bestFit="1" customWidth="1"/>
    <col min="14870" max="14870" width="10.42578125" bestFit="1" customWidth="1"/>
    <col min="14872" max="14872" width="7.28515625" bestFit="1" customWidth="1"/>
    <col min="14873" max="14873" width="8.5703125" bestFit="1" customWidth="1"/>
    <col min="14874" max="14874" width="9.7109375" bestFit="1" customWidth="1"/>
    <col min="14875" max="14875" width="8.5703125" bestFit="1" customWidth="1"/>
    <col min="14876" max="14876" width="10.7109375" customWidth="1"/>
    <col min="14877" max="14877" width="8.5703125" bestFit="1" customWidth="1"/>
    <col min="14878" max="14878" width="11.140625" customWidth="1"/>
    <col min="15105" max="15105" width="6.140625" customWidth="1"/>
    <col min="15106" max="15106" width="8.7109375" customWidth="1"/>
    <col min="15107" max="15107" width="7.7109375" customWidth="1"/>
    <col min="15108" max="15108" width="24.140625" customWidth="1"/>
    <col min="15109" max="15109" width="12.140625" customWidth="1"/>
    <col min="15110" max="15121" width="10.28515625" customWidth="1"/>
    <col min="15122" max="15122" width="4.85546875" customWidth="1"/>
    <col min="15123" max="15123" width="8.5703125" bestFit="1" customWidth="1"/>
    <col min="15125" max="15125" width="8.5703125" bestFit="1" customWidth="1"/>
    <col min="15126" max="15126" width="10.42578125" bestFit="1" customWidth="1"/>
    <col min="15128" max="15128" width="7.28515625" bestFit="1" customWidth="1"/>
    <col min="15129" max="15129" width="8.5703125" bestFit="1" customWidth="1"/>
    <col min="15130" max="15130" width="9.7109375" bestFit="1" customWidth="1"/>
    <col min="15131" max="15131" width="8.5703125" bestFit="1" customWidth="1"/>
    <col min="15132" max="15132" width="10.7109375" customWidth="1"/>
    <col min="15133" max="15133" width="8.5703125" bestFit="1" customWidth="1"/>
    <col min="15134" max="15134" width="11.140625" customWidth="1"/>
    <col min="15361" max="15361" width="6.140625" customWidth="1"/>
    <col min="15362" max="15362" width="8.7109375" customWidth="1"/>
    <col min="15363" max="15363" width="7.7109375" customWidth="1"/>
    <col min="15364" max="15364" width="24.140625" customWidth="1"/>
    <col min="15365" max="15365" width="12.140625" customWidth="1"/>
    <col min="15366" max="15377" width="10.28515625" customWidth="1"/>
    <col min="15378" max="15378" width="4.85546875" customWidth="1"/>
    <col min="15379" max="15379" width="8.5703125" bestFit="1" customWidth="1"/>
    <col min="15381" max="15381" width="8.5703125" bestFit="1" customWidth="1"/>
    <col min="15382" max="15382" width="10.42578125" bestFit="1" customWidth="1"/>
    <col min="15384" max="15384" width="7.28515625" bestFit="1" customWidth="1"/>
    <col min="15385" max="15385" width="8.5703125" bestFit="1" customWidth="1"/>
    <col min="15386" max="15386" width="9.7109375" bestFit="1" customWidth="1"/>
    <col min="15387" max="15387" width="8.5703125" bestFit="1" customWidth="1"/>
    <col min="15388" max="15388" width="10.7109375" customWidth="1"/>
    <col min="15389" max="15389" width="8.5703125" bestFit="1" customWidth="1"/>
    <col min="15390" max="15390" width="11.140625" customWidth="1"/>
    <col min="15617" max="15617" width="6.140625" customWidth="1"/>
    <col min="15618" max="15618" width="8.7109375" customWidth="1"/>
    <col min="15619" max="15619" width="7.7109375" customWidth="1"/>
    <col min="15620" max="15620" width="24.140625" customWidth="1"/>
    <col min="15621" max="15621" width="12.140625" customWidth="1"/>
    <col min="15622" max="15633" width="10.28515625" customWidth="1"/>
    <col min="15634" max="15634" width="4.85546875" customWidth="1"/>
    <col min="15635" max="15635" width="8.5703125" bestFit="1" customWidth="1"/>
    <col min="15637" max="15637" width="8.5703125" bestFit="1" customWidth="1"/>
    <col min="15638" max="15638" width="10.42578125" bestFit="1" customWidth="1"/>
    <col min="15640" max="15640" width="7.28515625" bestFit="1" customWidth="1"/>
    <col min="15641" max="15641" width="8.5703125" bestFit="1" customWidth="1"/>
    <col min="15642" max="15642" width="9.7109375" bestFit="1" customWidth="1"/>
    <col min="15643" max="15643" width="8.5703125" bestFit="1" customWidth="1"/>
    <col min="15644" max="15644" width="10.7109375" customWidth="1"/>
    <col min="15645" max="15645" width="8.5703125" bestFit="1" customWidth="1"/>
    <col min="15646" max="15646" width="11.140625" customWidth="1"/>
    <col min="15873" max="15873" width="6.140625" customWidth="1"/>
    <col min="15874" max="15874" width="8.7109375" customWidth="1"/>
    <col min="15875" max="15875" width="7.7109375" customWidth="1"/>
    <col min="15876" max="15876" width="24.140625" customWidth="1"/>
    <col min="15877" max="15877" width="12.140625" customWidth="1"/>
    <col min="15878" max="15889" width="10.28515625" customWidth="1"/>
    <col min="15890" max="15890" width="4.85546875" customWidth="1"/>
    <col min="15891" max="15891" width="8.5703125" bestFit="1" customWidth="1"/>
    <col min="15893" max="15893" width="8.5703125" bestFit="1" customWidth="1"/>
    <col min="15894" max="15894" width="10.42578125" bestFit="1" customWidth="1"/>
    <col min="15896" max="15896" width="7.28515625" bestFit="1" customWidth="1"/>
    <col min="15897" max="15897" width="8.5703125" bestFit="1" customWidth="1"/>
    <col min="15898" max="15898" width="9.7109375" bestFit="1" customWidth="1"/>
    <col min="15899" max="15899" width="8.5703125" bestFit="1" customWidth="1"/>
    <col min="15900" max="15900" width="10.7109375" customWidth="1"/>
    <col min="15901" max="15901" width="8.5703125" bestFit="1" customWidth="1"/>
    <col min="15902" max="15902" width="11.140625" customWidth="1"/>
    <col min="16129" max="16129" width="6.140625" customWidth="1"/>
    <col min="16130" max="16130" width="8.7109375" customWidth="1"/>
    <col min="16131" max="16131" width="7.7109375" customWidth="1"/>
    <col min="16132" max="16132" width="24.140625" customWidth="1"/>
    <col min="16133" max="16133" width="12.140625" customWidth="1"/>
    <col min="16134" max="16145" width="10.28515625" customWidth="1"/>
    <col min="16146" max="16146" width="4.85546875" customWidth="1"/>
    <col min="16147" max="16147" width="8.5703125" bestFit="1" customWidth="1"/>
    <col min="16149" max="16149" width="8.5703125" bestFit="1" customWidth="1"/>
    <col min="16150" max="16150" width="10.42578125" bestFit="1" customWidth="1"/>
    <col min="16152" max="16152" width="7.28515625" bestFit="1" customWidth="1"/>
    <col min="16153" max="16153" width="8.5703125" bestFit="1" customWidth="1"/>
    <col min="16154" max="16154" width="9.7109375" bestFit="1" customWidth="1"/>
    <col min="16155" max="16155" width="8.5703125" bestFit="1" customWidth="1"/>
    <col min="16156" max="16156" width="10.7109375" customWidth="1"/>
    <col min="16157" max="16157" width="8.5703125" bestFit="1" customWidth="1"/>
    <col min="16158" max="16158" width="11.140625" customWidth="1"/>
  </cols>
  <sheetData>
    <row r="1" spans="1:31" ht="11.45" hidden="1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1" ht="9.6" hidden="1" customHeight="1" x14ac:dyDescent="0.2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1" ht="9" hidden="1" customHeight="1" x14ac:dyDescent="0.2">
      <c r="A3" s="1" t="s">
        <v>2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1:31" ht="10.9" hidden="1" customHeight="1" x14ac:dyDescent="0.2">
      <c r="A4" s="1" t="s">
        <v>3</v>
      </c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</row>
    <row r="5" spans="1:31" x14ac:dyDescent="0.2">
      <c r="A5" s="2" t="s">
        <v>4</v>
      </c>
      <c r="B5" s="2"/>
      <c r="C5" s="2"/>
      <c r="D5" s="2"/>
      <c r="E5" s="2"/>
      <c r="F5" s="2"/>
      <c r="G5" s="2"/>
      <c r="H5" s="2"/>
      <c r="I5" s="2"/>
    </row>
    <row r="6" spans="1:31" x14ac:dyDescent="0.2">
      <c r="A6" s="3" t="s">
        <v>5</v>
      </c>
      <c r="B6" s="3"/>
      <c r="C6" s="3"/>
      <c r="D6" s="3"/>
      <c r="E6" s="3"/>
      <c r="F6" s="3"/>
      <c r="G6" s="3"/>
      <c r="H6" s="3"/>
      <c r="I6" s="3"/>
    </row>
    <row r="7" spans="1:31" x14ac:dyDescent="0.2">
      <c r="A7" s="4" t="s">
        <v>6</v>
      </c>
    </row>
    <row r="8" spans="1:31" ht="13.5" thickBot="1" x14ac:dyDescent="0.25">
      <c r="A8" s="5"/>
      <c r="M8" t="s">
        <v>7</v>
      </c>
    </row>
    <row r="9" spans="1:31" ht="21.6" customHeight="1" thickBot="1" x14ac:dyDescent="0.25">
      <c r="A9" s="6" t="s">
        <v>8</v>
      </c>
      <c r="B9" s="6" t="s">
        <v>9</v>
      </c>
      <c r="C9" s="7" t="s">
        <v>10</v>
      </c>
      <c r="D9" s="8"/>
      <c r="E9" s="6" t="s">
        <v>11</v>
      </c>
      <c r="F9" s="7" t="s">
        <v>12</v>
      </c>
      <c r="G9" s="8"/>
      <c r="H9" s="7" t="s">
        <v>13</v>
      </c>
      <c r="I9" s="8"/>
      <c r="J9" s="7" t="s">
        <v>14</v>
      </c>
      <c r="K9" s="8"/>
      <c r="L9" s="7" t="s">
        <v>15</v>
      </c>
      <c r="M9" s="8"/>
      <c r="N9" s="7" t="s">
        <v>16</v>
      </c>
      <c r="O9" s="8"/>
      <c r="P9" s="7" t="s">
        <v>17</v>
      </c>
      <c r="Q9" s="8"/>
      <c r="R9" s="7" t="s">
        <v>18</v>
      </c>
      <c r="S9" s="8"/>
      <c r="T9" s="9" t="s">
        <v>19</v>
      </c>
      <c r="U9" s="10"/>
      <c r="V9" s="11" t="s">
        <v>20</v>
      </c>
      <c r="W9" s="12"/>
      <c r="X9" s="11" t="s">
        <v>21</v>
      </c>
      <c r="Y9" s="12"/>
      <c r="Z9" s="11" t="s">
        <v>22</v>
      </c>
      <c r="AA9" s="12"/>
      <c r="AB9" s="9" t="s">
        <v>23</v>
      </c>
      <c r="AC9" s="10"/>
      <c r="AD9" s="6" t="s">
        <v>24</v>
      </c>
      <c r="AE9" s="13"/>
    </row>
    <row r="10" spans="1:31" ht="12" hidden="1" customHeight="1" x14ac:dyDescent="0.2">
      <c r="A10" s="14"/>
      <c r="B10" s="14"/>
      <c r="C10" s="15"/>
      <c r="D10" s="16"/>
      <c r="E10" s="14"/>
      <c r="F10" s="17"/>
      <c r="G10" s="18"/>
      <c r="H10" s="17"/>
      <c r="I10" s="18"/>
      <c r="J10" s="17"/>
      <c r="K10" s="18"/>
      <c r="L10" s="17"/>
      <c r="M10" s="18"/>
      <c r="N10" s="17"/>
      <c r="O10" s="18"/>
      <c r="P10" s="17"/>
      <c r="Q10" s="18"/>
      <c r="R10" s="17"/>
      <c r="S10" s="18"/>
      <c r="T10" s="19"/>
      <c r="U10" s="20"/>
      <c r="V10" s="21"/>
      <c r="W10" s="22"/>
      <c r="X10" s="21"/>
      <c r="Y10" s="22"/>
      <c r="Z10" s="21"/>
      <c r="AA10" s="22"/>
      <c r="AB10" s="19"/>
      <c r="AC10" s="20"/>
      <c r="AD10" s="14"/>
      <c r="AE10" s="13"/>
    </row>
    <row r="11" spans="1:31" ht="18.600000000000001" customHeight="1" x14ac:dyDescent="0.2">
      <c r="A11" s="14"/>
      <c r="B11" s="14"/>
      <c r="C11" s="15"/>
      <c r="D11" s="16"/>
      <c r="E11" s="14"/>
      <c r="F11" s="23" t="s">
        <v>25</v>
      </c>
      <c r="G11" s="23" t="s">
        <v>26</v>
      </c>
      <c r="H11" s="23" t="s">
        <v>25</v>
      </c>
      <c r="I11" s="23" t="s">
        <v>26</v>
      </c>
      <c r="J11" s="23" t="s">
        <v>25</v>
      </c>
      <c r="K11" s="23" t="s">
        <v>26</v>
      </c>
      <c r="L11" s="23" t="s">
        <v>25</v>
      </c>
      <c r="M11" s="23" t="s">
        <v>26</v>
      </c>
      <c r="N11" s="23" t="s">
        <v>25</v>
      </c>
      <c r="O11" s="23" t="s">
        <v>26</v>
      </c>
      <c r="P11" s="23" t="s">
        <v>25</v>
      </c>
      <c r="Q11" s="23" t="s">
        <v>26</v>
      </c>
      <c r="R11" s="23" t="s">
        <v>25</v>
      </c>
      <c r="S11" s="23" t="s">
        <v>26</v>
      </c>
      <c r="T11" s="23" t="s">
        <v>25</v>
      </c>
      <c r="U11" s="23" t="s">
        <v>26</v>
      </c>
      <c r="V11" s="23" t="s">
        <v>25</v>
      </c>
      <c r="W11" s="23" t="s">
        <v>26</v>
      </c>
      <c r="X11" s="23" t="s">
        <v>25</v>
      </c>
      <c r="Y11" s="23" t="s">
        <v>26</v>
      </c>
      <c r="Z11" s="23" t="s">
        <v>25</v>
      </c>
      <c r="AA11" s="23" t="s">
        <v>26</v>
      </c>
      <c r="AB11" s="23" t="s">
        <v>25</v>
      </c>
      <c r="AC11" s="23" t="s">
        <v>26</v>
      </c>
      <c r="AD11" s="14"/>
      <c r="AE11" s="13"/>
    </row>
    <row r="12" spans="1:31" ht="1.1499999999999999" customHeight="1" thickBot="1" x14ac:dyDescent="0.25">
      <c r="A12" s="24"/>
      <c r="B12" s="24"/>
      <c r="C12" s="17"/>
      <c r="D12" s="18"/>
      <c r="E12" s="25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5"/>
      <c r="AE12" s="13"/>
    </row>
    <row r="13" spans="1:31" ht="13.5" thickBot="1" x14ac:dyDescent="0.25">
      <c r="A13" s="27">
        <v>1</v>
      </c>
      <c r="B13" s="28" t="s">
        <v>27</v>
      </c>
      <c r="C13" s="29">
        <v>2</v>
      </c>
      <c r="D13" s="30"/>
      <c r="E13" s="28">
        <v>3</v>
      </c>
      <c r="F13" s="28">
        <v>4</v>
      </c>
      <c r="G13" s="28">
        <v>5</v>
      </c>
      <c r="H13" s="28">
        <v>6</v>
      </c>
      <c r="I13" s="28">
        <v>7</v>
      </c>
      <c r="J13" s="28">
        <v>8</v>
      </c>
      <c r="K13" s="28">
        <v>9</v>
      </c>
      <c r="L13" s="28">
        <v>10</v>
      </c>
      <c r="M13" s="28">
        <v>11</v>
      </c>
      <c r="N13" s="28">
        <v>12</v>
      </c>
      <c r="O13" s="28">
        <v>13</v>
      </c>
      <c r="P13" s="28">
        <v>14</v>
      </c>
      <c r="Q13" s="28">
        <v>15</v>
      </c>
      <c r="R13" s="28">
        <v>16</v>
      </c>
      <c r="S13" s="28">
        <v>17</v>
      </c>
      <c r="T13" s="28">
        <v>18</v>
      </c>
      <c r="U13" s="28">
        <v>19</v>
      </c>
      <c r="V13" s="28">
        <v>20</v>
      </c>
      <c r="W13" s="28">
        <v>21</v>
      </c>
      <c r="X13" s="28">
        <v>22</v>
      </c>
      <c r="Y13" s="28">
        <v>23</v>
      </c>
      <c r="Z13" s="28">
        <v>24</v>
      </c>
      <c r="AA13" s="28">
        <v>25</v>
      </c>
      <c r="AB13" s="28">
        <v>26</v>
      </c>
      <c r="AC13" s="28">
        <v>27</v>
      </c>
      <c r="AD13" s="31">
        <v>28</v>
      </c>
      <c r="AE13" s="13"/>
    </row>
    <row r="14" spans="1:31" x14ac:dyDescent="0.2">
      <c r="A14" s="32">
        <v>1</v>
      </c>
      <c r="B14" s="32"/>
      <c r="C14" s="33" t="s">
        <v>28</v>
      </c>
      <c r="D14" s="34"/>
      <c r="E14" s="34"/>
      <c r="F14" s="34"/>
      <c r="G14" s="35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13"/>
    </row>
    <row r="15" spans="1:31" ht="3" customHeight="1" thickBot="1" x14ac:dyDescent="0.25">
      <c r="A15" s="36"/>
      <c r="B15" s="36"/>
      <c r="C15" s="37"/>
      <c r="D15" s="38"/>
      <c r="E15" s="38"/>
      <c r="F15" s="38"/>
      <c r="G15" s="39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13"/>
    </row>
    <row r="16" spans="1:31" ht="30" hidden="1" customHeight="1" x14ac:dyDescent="0.2">
      <c r="A16" s="40" t="s">
        <v>29</v>
      </c>
      <c r="B16" s="41"/>
      <c r="C16" s="31" t="s">
        <v>30</v>
      </c>
      <c r="D16" s="3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13"/>
    </row>
    <row r="17" spans="1:31" ht="13.5" hidden="1" thickBot="1" x14ac:dyDescent="0.25">
      <c r="A17" s="42"/>
      <c r="B17" s="42"/>
      <c r="C17" s="23" t="s">
        <v>31</v>
      </c>
      <c r="D17" s="23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13"/>
    </row>
    <row r="18" spans="1:31" ht="6.6" hidden="1" customHeight="1" x14ac:dyDescent="0.2">
      <c r="A18" s="42"/>
      <c r="B18" s="42"/>
      <c r="C18" s="26"/>
      <c r="D18" s="26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13"/>
    </row>
    <row r="19" spans="1:31" ht="12.6" hidden="1" customHeight="1" x14ac:dyDescent="0.2">
      <c r="A19" s="42"/>
      <c r="B19" s="42"/>
      <c r="C19" s="23" t="s">
        <v>32</v>
      </c>
      <c r="D19" s="23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13"/>
    </row>
    <row r="20" spans="1:31" ht="6" hidden="1" customHeight="1" x14ac:dyDescent="0.2">
      <c r="A20" s="42"/>
      <c r="B20" s="42"/>
      <c r="C20" s="26"/>
      <c r="D20" s="26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13"/>
    </row>
    <row r="21" spans="1:31" ht="13.5" hidden="1" thickBot="1" x14ac:dyDescent="0.25">
      <c r="A21" s="42"/>
      <c r="B21" s="42"/>
      <c r="C21" s="23" t="s">
        <v>33</v>
      </c>
      <c r="D21" s="23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13"/>
    </row>
    <row r="22" spans="1:31" ht="7.15" hidden="1" customHeight="1" x14ac:dyDescent="0.2">
      <c r="A22" s="42"/>
      <c r="B22" s="42"/>
      <c r="C22" s="26"/>
      <c r="D22" s="26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13"/>
    </row>
    <row r="23" spans="1:31" ht="13.5" hidden="1" thickBot="1" x14ac:dyDescent="0.25">
      <c r="A23" s="42"/>
      <c r="B23" s="43"/>
      <c r="C23" s="23" t="s">
        <v>34</v>
      </c>
      <c r="D23" s="44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13"/>
    </row>
    <row r="24" spans="1:31" ht="9" hidden="1" customHeight="1" x14ac:dyDescent="0.2">
      <c r="A24" s="42"/>
      <c r="B24" s="42"/>
      <c r="C24" s="26"/>
      <c r="D24" s="4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13"/>
    </row>
    <row r="25" spans="1:31" ht="13.5" hidden="1" thickBot="1" x14ac:dyDescent="0.25">
      <c r="A25" s="42"/>
      <c r="B25" s="42"/>
      <c r="C25" s="23" t="s">
        <v>35</v>
      </c>
      <c r="D25" s="47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13"/>
    </row>
    <row r="26" spans="1:31" ht="8.25" hidden="1" customHeight="1" x14ac:dyDescent="0.2">
      <c r="A26" s="42"/>
      <c r="B26" s="42"/>
      <c r="C26" s="26"/>
      <c r="D26" s="26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13"/>
    </row>
    <row r="27" spans="1:31" ht="11.45" hidden="1" customHeight="1" x14ac:dyDescent="0.2">
      <c r="A27" s="42"/>
      <c r="B27" s="42"/>
      <c r="C27" s="23" t="s">
        <v>36</v>
      </c>
      <c r="D27" s="48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13"/>
    </row>
    <row r="28" spans="1:31" ht="4.1500000000000004" hidden="1" customHeight="1" x14ac:dyDescent="0.2">
      <c r="A28" s="42"/>
      <c r="B28" s="42"/>
      <c r="C28" s="26"/>
      <c r="D28" s="26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13"/>
    </row>
    <row r="29" spans="1:31" ht="13.5" hidden="1" thickBot="1" x14ac:dyDescent="0.25">
      <c r="A29" s="42"/>
      <c r="B29" s="42"/>
      <c r="C29" s="23" t="s">
        <v>37</v>
      </c>
      <c r="D29" s="23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13"/>
    </row>
    <row r="30" spans="1:31" ht="35.450000000000003" hidden="1" customHeight="1" x14ac:dyDescent="0.2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13"/>
    </row>
    <row r="31" spans="1:31" ht="7.15" hidden="1" customHeight="1" x14ac:dyDescent="0.2">
      <c r="A31" s="24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49"/>
      <c r="AE31" s="13"/>
    </row>
    <row r="32" spans="1:31" s="56" customFormat="1" ht="13.5" thickBot="1" x14ac:dyDescent="0.25">
      <c r="A32" s="50"/>
      <c r="B32" s="51"/>
      <c r="C32" s="52" t="s">
        <v>38</v>
      </c>
      <c r="D32" s="53"/>
      <c r="E32" s="54"/>
      <c r="F32" s="54">
        <f t="shared" ref="F32:K32" si="0">F23</f>
        <v>0</v>
      </c>
      <c r="G32" s="54">
        <f t="shared" si="0"/>
        <v>0</v>
      </c>
      <c r="H32" s="54">
        <f t="shared" si="0"/>
        <v>0</v>
      </c>
      <c r="I32" s="54">
        <f t="shared" si="0"/>
        <v>0</v>
      </c>
      <c r="J32" s="54">
        <f t="shared" si="0"/>
        <v>0</v>
      </c>
      <c r="K32" s="54">
        <f t="shared" si="0"/>
        <v>0</v>
      </c>
      <c r="L32" s="54">
        <f>L23</f>
        <v>0</v>
      </c>
      <c r="M32" s="54">
        <f>M23</f>
        <v>0</v>
      </c>
      <c r="N32" s="54">
        <f t="shared" ref="N32:AD32" si="1">N23</f>
        <v>0</v>
      </c>
      <c r="O32" s="54">
        <f t="shared" si="1"/>
        <v>0</v>
      </c>
      <c r="P32" s="54">
        <f t="shared" si="1"/>
        <v>0</v>
      </c>
      <c r="Q32" s="54">
        <f t="shared" si="1"/>
        <v>0</v>
      </c>
      <c r="R32" s="54">
        <f t="shared" si="1"/>
        <v>0</v>
      </c>
      <c r="S32" s="54">
        <f t="shared" si="1"/>
        <v>0</v>
      </c>
      <c r="T32" s="54">
        <f t="shared" si="1"/>
        <v>0</v>
      </c>
      <c r="U32" s="54">
        <f t="shared" si="1"/>
        <v>0</v>
      </c>
      <c r="V32" s="54">
        <f t="shared" si="1"/>
        <v>0</v>
      </c>
      <c r="W32" s="54">
        <f t="shared" si="1"/>
        <v>0</v>
      </c>
      <c r="X32" s="54">
        <f t="shared" si="1"/>
        <v>0</v>
      </c>
      <c r="Y32" s="54">
        <f t="shared" si="1"/>
        <v>0</v>
      </c>
      <c r="Z32" s="54">
        <f t="shared" si="1"/>
        <v>0</v>
      </c>
      <c r="AA32" s="54">
        <f t="shared" si="1"/>
        <v>0</v>
      </c>
      <c r="AB32" s="54">
        <f t="shared" si="1"/>
        <v>0</v>
      </c>
      <c r="AC32" s="54">
        <f t="shared" si="1"/>
        <v>0</v>
      </c>
      <c r="AD32" s="54">
        <f t="shared" si="1"/>
        <v>0</v>
      </c>
      <c r="AE32" s="55"/>
    </row>
    <row r="33" spans="1:31" ht="6.6" customHeight="1" thickBot="1" x14ac:dyDescent="0.25">
      <c r="A33" s="24"/>
      <c r="B33" s="31"/>
      <c r="C33" s="57"/>
      <c r="D33" s="58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59"/>
      <c r="AE33" s="13"/>
    </row>
    <row r="34" spans="1:31" ht="13.5" customHeight="1" thickBot="1" x14ac:dyDescent="0.25">
      <c r="A34" s="60">
        <v>2</v>
      </c>
      <c r="B34" s="61"/>
      <c r="C34" s="62" t="s">
        <v>39</v>
      </c>
      <c r="D34" s="63"/>
      <c r="E34" s="63"/>
      <c r="F34" s="63"/>
      <c r="G34" s="64"/>
      <c r="H34" s="64"/>
      <c r="I34" s="64"/>
      <c r="J34" s="64"/>
      <c r="K34" s="64"/>
      <c r="L34" s="65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6"/>
      <c r="AE34" s="13"/>
    </row>
    <row r="35" spans="1:31" ht="19.149999999999999" hidden="1" customHeight="1" x14ac:dyDescent="0.2">
      <c r="A35" s="67" t="s">
        <v>40</v>
      </c>
      <c r="B35" s="68"/>
      <c r="C35" s="68" t="s">
        <v>30</v>
      </c>
      <c r="D35" s="68" t="s">
        <v>41</v>
      </c>
      <c r="E35" s="68"/>
      <c r="F35" s="68"/>
      <c r="G35" s="68"/>
      <c r="H35" s="68"/>
      <c r="I35" s="68"/>
      <c r="J35" s="68"/>
      <c r="K35" s="68"/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68"/>
      <c r="W35" s="68"/>
      <c r="X35" s="68"/>
      <c r="Y35" s="68"/>
      <c r="Z35" s="68"/>
      <c r="AA35" s="68"/>
      <c r="AB35" s="68"/>
      <c r="AC35" s="68"/>
      <c r="AD35" s="68"/>
      <c r="AE35" s="13"/>
    </row>
    <row r="36" spans="1:31" ht="19.899999999999999" hidden="1" customHeight="1" x14ac:dyDescent="0.2">
      <c r="A36" s="67"/>
      <c r="B36" s="67"/>
      <c r="C36" s="68" t="s">
        <v>31</v>
      </c>
      <c r="D36" s="68" t="s">
        <v>42</v>
      </c>
      <c r="E36" s="67"/>
      <c r="F36" s="67"/>
      <c r="G36" s="67"/>
      <c r="H36" s="67"/>
      <c r="I36" s="67"/>
      <c r="J36" s="67"/>
      <c r="K36" s="67"/>
      <c r="L36" s="67"/>
      <c r="M36" s="67"/>
      <c r="N36" s="67"/>
      <c r="O36" s="67"/>
      <c r="P36" s="67"/>
      <c r="Q36" s="67"/>
      <c r="R36" s="67"/>
      <c r="S36" s="67"/>
      <c r="T36" s="67"/>
      <c r="U36" s="67"/>
      <c r="V36" s="67"/>
      <c r="W36" s="67"/>
      <c r="X36" s="67"/>
      <c r="Y36" s="67"/>
      <c r="Z36" s="67"/>
      <c r="AA36" s="67"/>
      <c r="AB36" s="67"/>
      <c r="AC36" s="67"/>
      <c r="AD36" s="67"/>
      <c r="AE36" s="13"/>
    </row>
    <row r="37" spans="1:31" ht="21" hidden="1" customHeight="1" x14ac:dyDescent="0.2">
      <c r="A37" s="67"/>
      <c r="B37" s="67"/>
      <c r="C37" s="68" t="s">
        <v>32</v>
      </c>
      <c r="D37" s="68" t="s">
        <v>43</v>
      </c>
      <c r="E37" s="67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67"/>
      <c r="S37" s="67"/>
      <c r="T37" s="67"/>
      <c r="U37" s="67"/>
      <c r="V37" s="67"/>
      <c r="W37" s="67"/>
      <c r="X37" s="67"/>
      <c r="Y37" s="67"/>
      <c r="Z37" s="67"/>
      <c r="AA37" s="67"/>
      <c r="AB37" s="67"/>
      <c r="AC37" s="67"/>
      <c r="AD37" s="67"/>
      <c r="AE37" s="13"/>
    </row>
    <row r="38" spans="1:31" ht="20.45" hidden="1" customHeight="1" x14ac:dyDescent="0.2">
      <c r="A38" s="67"/>
      <c r="B38" s="67"/>
      <c r="C38" s="68" t="s">
        <v>33</v>
      </c>
      <c r="D38" s="68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13"/>
    </row>
    <row r="39" spans="1:31" ht="20.45" hidden="1" customHeight="1" x14ac:dyDescent="0.2">
      <c r="A39" s="67"/>
      <c r="B39" s="67"/>
      <c r="C39" s="68" t="s">
        <v>34</v>
      </c>
      <c r="D39" s="69">
        <v>2889000</v>
      </c>
      <c r="E39" s="70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70"/>
      <c r="T39" s="67"/>
      <c r="U39" s="67"/>
      <c r="V39" s="67"/>
      <c r="W39" s="67"/>
      <c r="X39" s="67"/>
      <c r="Y39" s="67"/>
      <c r="Z39" s="70"/>
      <c r="AA39" s="67"/>
      <c r="AB39" s="67"/>
      <c r="AC39" s="67"/>
      <c r="AD39" s="59">
        <f>E39+F39-G39+H39-I39+J39-K39+L39-M39+N39-O39+P39-Q39+R39-S39+T39-U39+V39-W39+X39-Y39+Z39-AA39+AB39-AC39</f>
        <v>0</v>
      </c>
      <c r="AE39" s="13"/>
    </row>
    <row r="40" spans="1:31" ht="19.899999999999999" hidden="1" customHeight="1" x14ac:dyDescent="0.2">
      <c r="A40" s="67"/>
      <c r="B40" s="67"/>
      <c r="C40" s="68" t="s">
        <v>35</v>
      </c>
      <c r="D40" s="71">
        <v>44030</v>
      </c>
      <c r="E40" s="67"/>
      <c r="F40" s="67"/>
      <c r="G40" s="67"/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13"/>
    </row>
    <row r="41" spans="1:31" ht="12" hidden="1" customHeight="1" x14ac:dyDescent="0.2">
      <c r="A41" s="67"/>
      <c r="B41" s="67"/>
      <c r="C41" s="68" t="s">
        <v>36</v>
      </c>
      <c r="D41" s="68">
        <v>0.1</v>
      </c>
      <c r="E41" s="67"/>
      <c r="F41" s="67"/>
      <c r="G41" s="67"/>
      <c r="H41" s="67"/>
      <c r="I41" s="67"/>
      <c r="J41" s="67"/>
      <c r="K41" s="67"/>
      <c r="L41" s="67"/>
      <c r="M41" s="67"/>
      <c r="N41" s="67"/>
      <c r="O41" s="67"/>
      <c r="P41" s="67"/>
      <c r="Q41" s="67"/>
      <c r="R41" s="67"/>
      <c r="S41" s="67"/>
      <c r="T41" s="67"/>
      <c r="U41" s="67"/>
      <c r="V41" s="67"/>
      <c r="W41" s="67"/>
      <c r="X41" s="67"/>
      <c r="Y41" s="67"/>
      <c r="Z41" s="67"/>
      <c r="AA41" s="67"/>
      <c r="AB41" s="67"/>
      <c r="AC41" s="67"/>
      <c r="AD41" s="67"/>
      <c r="AE41" s="13"/>
    </row>
    <row r="42" spans="1:31" ht="19.149999999999999" hidden="1" customHeight="1" x14ac:dyDescent="0.2">
      <c r="A42" s="67"/>
      <c r="B42" s="67"/>
      <c r="C42" s="68" t="s">
        <v>37</v>
      </c>
      <c r="D42" s="68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13"/>
    </row>
    <row r="43" spans="1:31" ht="19.149999999999999" customHeight="1" thickBot="1" x14ac:dyDescent="0.25">
      <c r="A43" s="67" t="s">
        <v>44</v>
      </c>
      <c r="B43" s="68"/>
      <c r="C43" s="68" t="s">
        <v>30</v>
      </c>
      <c r="D43" s="68" t="s">
        <v>45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13"/>
    </row>
    <row r="44" spans="1:31" ht="21.75" customHeight="1" thickBot="1" x14ac:dyDescent="0.25">
      <c r="A44" s="67"/>
      <c r="B44" s="67"/>
      <c r="C44" s="68" t="s">
        <v>31</v>
      </c>
      <c r="D44" s="68" t="s">
        <v>42</v>
      </c>
      <c r="E44" s="67"/>
      <c r="F44" s="67"/>
      <c r="G44" s="67"/>
      <c r="H44" s="67"/>
      <c r="I44" s="67"/>
      <c r="J44" s="67"/>
      <c r="K44" s="67"/>
      <c r="L44" s="67"/>
      <c r="M44" s="67"/>
      <c r="N44" s="67"/>
      <c r="O44" s="67"/>
      <c r="P44" s="67"/>
      <c r="Q44" s="67"/>
      <c r="R44" s="67"/>
      <c r="S44" s="67"/>
      <c r="T44" s="67"/>
      <c r="U44" s="67"/>
      <c r="V44" s="67"/>
      <c r="W44" s="67"/>
      <c r="X44" s="67"/>
      <c r="Y44" s="67"/>
      <c r="Z44" s="67"/>
      <c r="AA44" s="67"/>
      <c r="AB44" s="67"/>
      <c r="AC44" s="67"/>
      <c r="AD44" s="67"/>
      <c r="AE44" s="13"/>
    </row>
    <row r="45" spans="1:31" ht="21" customHeight="1" thickBot="1" x14ac:dyDescent="0.25">
      <c r="A45" s="67"/>
      <c r="B45" s="67"/>
      <c r="C45" s="68" t="s">
        <v>32</v>
      </c>
      <c r="D45" s="68" t="s">
        <v>43</v>
      </c>
      <c r="E45" s="67"/>
      <c r="F45" s="67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13"/>
    </row>
    <row r="46" spans="1:31" ht="20.45" customHeight="1" thickBot="1" x14ac:dyDescent="0.25">
      <c r="A46" s="67"/>
      <c r="B46" s="67"/>
      <c r="C46" s="68" t="s">
        <v>33</v>
      </c>
      <c r="D46" s="68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13"/>
    </row>
    <row r="47" spans="1:31" ht="20.45" customHeight="1" thickBot="1" x14ac:dyDescent="0.25">
      <c r="A47" s="67"/>
      <c r="B47" s="67"/>
      <c r="C47" s="68" t="s">
        <v>34</v>
      </c>
      <c r="D47" s="69">
        <v>15000000</v>
      </c>
      <c r="E47" s="70"/>
      <c r="F47" s="67"/>
      <c r="G47" s="67"/>
      <c r="H47" s="67"/>
      <c r="I47" s="67"/>
      <c r="J47" s="70">
        <v>15000000</v>
      </c>
      <c r="K47" s="67"/>
      <c r="L47" s="67"/>
      <c r="M47" s="67"/>
      <c r="N47" s="67"/>
      <c r="O47" s="70"/>
      <c r="P47" s="70"/>
      <c r="Q47" s="70">
        <v>15000000</v>
      </c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59">
        <f>E47+F47-G47+H47-I47+J47-K47+L47-M47+N47-O47+P47-Q47+R47-S47+T47-U47+V47-W47+X47-Y47+Z47-AA47+AB47-AC47</f>
        <v>0</v>
      </c>
      <c r="AE47" s="13"/>
    </row>
    <row r="48" spans="1:31" ht="19.899999999999999" customHeight="1" thickBot="1" x14ac:dyDescent="0.25">
      <c r="A48" s="67"/>
      <c r="B48" s="67"/>
      <c r="C48" s="68" t="s">
        <v>35</v>
      </c>
      <c r="D48" s="71">
        <v>44916</v>
      </c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67"/>
      <c r="AE48" s="13"/>
    </row>
    <row r="49" spans="1:31" ht="12" customHeight="1" thickBot="1" x14ac:dyDescent="0.25">
      <c r="A49" s="67"/>
      <c r="B49" s="67"/>
      <c r="C49" s="68" t="s">
        <v>36</v>
      </c>
      <c r="D49" s="68">
        <v>0.1</v>
      </c>
      <c r="E49" s="67"/>
      <c r="F49" s="67"/>
      <c r="G49" s="67"/>
      <c r="H49" s="67"/>
      <c r="I49" s="67"/>
      <c r="J49" s="67"/>
      <c r="K49" s="67"/>
      <c r="L49" s="67"/>
      <c r="M49" s="67"/>
      <c r="N49" s="67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67"/>
      <c r="AE49" s="13"/>
    </row>
    <row r="50" spans="1:31" ht="19.149999999999999" customHeight="1" thickBot="1" x14ac:dyDescent="0.25">
      <c r="A50" s="67"/>
      <c r="B50" s="67"/>
      <c r="C50" s="68" t="s">
        <v>37</v>
      </c>
      <c r="D50" s="68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67"/>
      <c r="AE50" s="13"/>
    </row>
    <row r="51" spans="1:31" ht="21.75" customHeight="1" thickBot="1" x14ac:dyDescent="0.25">
      <c r="A51" s="67" t="s">
        <v>46</v>
      </c>
      <c r="B51" s="68"/>
      <c r="C51" s="68" t="s">
        <v>30</v>
      </c>
      <c r="D51" s="68" t="s">
        <v>47</v>
      </c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9"/>
      <c r="P51" s="69"/>
      <c r="Q51" s="69"/>
      <c r="R51" s="69"/>
      <c r="S51" s="69"/>
      <c r="T51" s="69"/>
      <c r="U51" s="69"/>
      <c r="V51" s="69"/>
      <c r="W51" s="69"/>
      <c r="X51" s="69"/>
      <c r="Y51" s="69"/>
      <c r="Z51" s="69"/>
      <c r="AA51" s="69"/>
      <c r="AB51" s="69"/>
      <c r="AC51" s="69"/>
      <c r="AD51" s="68"/>
      <c r="AE51" s="13"/>
    </row>
    <row r="52" spans="1:31" ht="23.25" customHeight="1" thickBot="1" x14ac:dyDescent="0.25">
      <c r="A52" s="67"/>
      <c r="B52" s="67"/>
      <c r="C52" s="68" t="s">
        <v>31</v>
      </c>
      <c r="D52" s="68" t="s">
        <v>42</v>
      </c>
      <c r="E52" s="67"/>
      <c r="F52" s="67"/>
      <c r="G52" s="67"/>
      <c r="H52" s="67"/>
      <c r="I52" s="67"/>
      <c r="J52" s="67"/>
      <c r="K52" s="67"/>
      <c r="L52" s="67"/>
      <c r="M52" s="67"/>
      <c r="N52" s="67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67"/>
      <c r="AE52" s="13"/>
    </row>
    <row r="53" spans="1:31" ht="24" customHeight="1" thickBot="1" x14ac:dyDescent="0.25">
      <c r="A53" s="67"/>
      <c r="B53" s="67"/>
      <c r="C53" s="68" t="s">
        <v>32</v>
      </c>
      <c r="D53" s="68" t="s">
        <v>43</v>
      </c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67"/>
      <c r="AE53" s="13"/>
    </row>
    <row r="54" spans="1:31" ht="21" customHeight="1" thickBot="1" x14ac:dyDescent="0.25">
      <c r="A54" s="67"/>
      <c r="B54" s="67"/>
      <c r="C54" s="68" t="s">
        <v>33</v>
      </c>
      <c r="D54" s="68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67"/>
      <c r="AE54" s="13"/>
    </row>
    <row r="55" spans="1:31" ht="20.45" customHeight="1" thickBot="1" x14ac:dyDescent="0.25">
      <c r="A55" s="67"/>
      <c r="B55" s="67"/>
      <c r="C55" s="68" t="s">
        <v>34</v>
      </c>
      <c r="D55" s="69">
        <v>20000000</v>
      </c>
      <c r="E55" s="70"/>
      <c r="F55" s="67"/>
      <c r="G55" s="67"/>
      <c r="H55" s="67"/>
      <c r="I55" s="67"/>
      <c r="J55" s="70"/>
      <c r="K55" s="67"/>
      <c r="L55" s="67"/>
      <c r="M55" s="67"/>
      <c r="N55" s="70">
        <v>20000000</v>
      </c>
      <c r="O55" s="70"/>
      <c r="P55" s="70"/>
      <c r="Q55" s="70">
        <v>20000000</v>
      </c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59">
        <f>E55+F55-G55+H55-I55+J55-K55+L55-M55+N55-O55+P55-Q55+R55-S55+T55-U55+V55-W55+X55-Y55+Z55-AA55+AB55-AC55</f>
        <v>0</v>
      </c>
      <c r="AE55" s="13"/>
    </row>
    <row r="56" spans="1:31" ht="23.25" customHeight="1" thickBot="1" x14ac:dyDescent="0.25">
      <c r="A56" s="67"/>
      <c r="B56" s="67"/>
      <c r="C56" s="68" t="s">
        <v>35</v>
      </c>
      <c r="D56" s="71">
        <v>44916</v>
      </c>
      <c r="E56" s="67"/>
      <c r="F56" s="67"/>
      <c r="G56" s="67"/>
      <c r="H56" s="67"/>
      <c r="I56" s="67"/>
      <c r="J56" s="67"/>
      <c r="K56" s="67"/>
      <c r="L56" s="67"/>
      <c r="M56" s="67"/>
      <c r="N56" s="67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67"/>
      <c r="AE56" s="13"/>
    </row>
    <row r="57" spans="1:31" ht="12" customHeight="1" thickBot="1" x14ac:dyDescent="0.25">
      <c r="A57" s="67"/>
      <c r="B57" s="67"/>
      <c r="C57" s="68" t="s">
        <v>36</v>
      </c>
      <c r="D57" s="68">
        <v>0.1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67"/>
      <c r="AE57" s="13"/>
    </row>
    <row r="58" spans="1:31" ht="20.25" customHeight="1" thickBot="1" x14ac:dyDescent="0.25">
      <c r="A58" s="67"/>
      <c r="B58" s="67"/>
      <c r="C58" s="68" t="s">
        <v>37</v>
      </c>
      <c r="D58" s="68"/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67"/>
      <c r="AE58" s="13"/>
    </row>
    <row r="59" spans="1:31" ht="21.75" customHeight="1" thickBot="1" x14ac:dyDescent="0.25">
      <c r="A59" s="67" t="s">
        <v>48</v>
      </c>
      <c r="B59" s="68"/>
      <c r="C59" s="68" t="s">
        <v>30</v>
      </c>
      <c r="D59" s="68" t="s">
        <v>49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9"/>
      <c r="P59" s="69"/>
      <c r="Q59" s="69"/>
      <c r="R59" s="69"/>
      <c r="S59" s="69"/>
      <c r="T59" s="69"/>
      <c r="U59" s="69"/>
      <c r="V59" s="69"/>
      <c r="W59" s="69"/>
      <c r="X59" s="69"/>
      <c r="Y59" s="69"/>
      <c r="Z59" s="69"/>
      <c r="AA59" s="69"/>
      <c r="AB59" s="69"/>
      <c r="AC59" s="69"/>
      <c r="AD59" s="68"/>
      <c r="AE59" s="13"/>
    </row>
    <row r="60" spans="1:31" ht="23.25" customHeight="1" thickBot="1" x14ac:dyDescent="0.25">
      <c r="A60" s="67"/>
      <c r="B60" s="67"/>
      <c r="C60" s="68" t="s">
        <v>31</v>
      </c>
      <c r="D60" s="68" t="s">
        <v>50</v>
      </c>
      <c r="E60" s="67"/>
      <c r="F60" s="67"/>
      <c r="G60" s="67"/>
      <c r="H60" s="67"/>
      <c r="I60" s="67"/>
      <c r="J60" s="67"/>
      <c r="K60" s="67"/>
      <c r="L60" s="67"/>
      <c r="M60" s="67"/>
      <c r="N60" s="67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67"/>
      <c r="AE60" s="13"/>
    </row>
    <row r="61" spans="1:31" ht="24" customHeight="1" thickBot="1" x14ac:dyDescent="0.25">
      <c r="A61" s="67"/>
      <c r="B61" s="67"/>
      <c r="C61" s="68" t="s">
        <v>32</v>
      </c>
      <c r="D61" s="68" t="s">
        <v>43</v>
      </c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67"/>
      <c r="AE61" s="13"/>
    </row>
    <row r="62" spans="1:31" ht="21" customHeight="1" thickBot="1" x14ac:dyDescent="0.25">
      <c r="A62" s="67"/>
      <c r="B62" s="67"/>
      <c r="C62" s="68" t="s">
        <v>33</v>
      </c>
      <c r="D62" s="68"/>
      <c r="E62" s="67"/>
      <c r="F62" s="67"/>
      <c r="G62" s="67"/>
      <c r="H62" s="67"/>
      <c r="I62" s="67"/>
      <c r="J62" s="67"/>
      <c r="K62" s="67"/>
      <c r="L62" s="67"/>
      <c r="M62" s="67"/>
      <c r="N62" s="67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67"/>
      <c r="AE62" s="13"/>
    </row>
    <row r="63" spans="1:31" ht="20.45" customHeight="1" thickBot="1" x14ac:dyDescent="0.25">
      <c r="A63" s="67"/>
      <c r="B63" s="67"/>
      <c r="C63" s="68" t="s">
        <v>34</v>
      </c>
      <c r="D63" s="69">
        <v>54900000</v>
      </c>
      <c r="E63" s="70"/>
      <c r="F63" s="67"/>
      <c r="G63" s="67"/>
      <c r="H63" s="67"/>
      <c r="I63" s="67"/>
      <c r="J63" s="70"/>
      <c r="K63" s="67"/>
      <c r="L63" s="67"/>
      <c r="M63" s="67"/>
      <c r="N63" s="70"/>
      <c r="O63" s="70"/>
      <c r="P63" s="70">
        <v>54900000</v>
      </c>
      <c r="Q63" s="70"/>
      <c r="R63" s="70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59">
        <f>E63+F63-G63+H63-I63+J63-K63+L63-M63+N63-O63+P63-Q63+R63-S63+T63-U63+V63-W63+X63-Y63+Z63-AA63+AB63-AC63</f>
        <v>54900000</v>
      </c>
      <c r="AE63" s="13"/>
    </row>
    <row r="64" spans="1:31" ht="23.25" customHeight="1" thickBot="1" x14ac:dyDescent="0.25">
      <c r="A64" s="67"/>
      <c r="B64" s="67"/>
      <c r="C64" s="68" t="s">
        <v>35</v>
      </c>
      <c r="D64" s="71">
        <v>46716</v>
      </c>
      <c r="E64" s="67"/>
      <c r="F64" s="67"/>
      <c r="G64" s="67"/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7"/>
      <c r="Z64" s="67"/>
      <c r="AA64" s="67"/>
      <c r="AB64" s="67"/>
      <c r="AC64" s="67"/>
      <c r="AD64" s="67"/>
      <c r="AE64" s="13"/>
    </row>
    <row r="65" spans="1:31" ht="12" customHeight="1" thickBot="1" x14ac:dyDescent="0.25">
      <c r="A65" s="67"/>
      <c r="B65" s="67"/>
      <c r="C65" s="68" t="s">
        <v>36</v>
      </c>
      <c r="D65" s="68">
        <v>0.1</v>
      </c>
      <c r="E65" s="67"/>
      <c r="F65" s="67"/>
      <c r="G65" s="67"/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7"/>
      <c r="Z65" s="67"/>
      <c r="AA65" s="67"/>
      <c r="AB65" s="67"/>
      <c r="AC65" s="67"/>
      <c r="AD65" s="67"/>
      <c r="AE65" s="13"/>
    </row>
    <row r="66" spans="1:31" ht="20.25" customHeight="1" thickBot="1" x14ac:dyDescent="0.25">
      <c r="A66" s="67"/>
      <c r="B66" s="67"/>
      <c r="C66" s="68" t="s">
        <v>37</v>
      </c>
      <c r="D66" s="68"/>
      <c r="E66" s="67"/>
      <c r="F66" s="67"/>
      <c r="G66" s="67"/>
      <c r="H66" s="67"/>
      <c r="I66" s="67"/>
      <c r="J66" s="67"/>
      <c r="K66" s="67"/>
      <c r="L66" s="67"/>
      <c r="M66" s="67"/>
      <c r="N66" s="67"/>
      <c r="O66" s="67"/>
      <c r="P66" s="67"/>
      <c r="Q66" s="67"/>
      <c r="R66" s="67"/>
      <c r="S66" s="67"/>
      <c r="T66" s="67"/>
      <c r="U66" s="67"/>
      <c r="V66" s="67"/>
      <c r="W66" s="67"/>
      <c r="X66" s="67"/>
      <c r="Y66" s="67"/>
      <c r="Z66" s="67"/>
      <c r="AA66" s="67"/>
      <c r="AB66" s="67"/>
      <c r="AC66" s="67"/>
      <c r="AD66" s="67"/>
      <c r="AE66" s="13"/>
    </row>
    <row r="67" spans="1:31" s="56" customFormat="1" ht="13.5" thickBot="1" x14ac:dyDescent="0.25">
      <c r="A67" s="50"/>
      <c r="B67" s="51"/>
      <c r="C67" s="52" t="s">
        <v>51</v>
      </c>
      <c r="D67" s="53"/>
      <c r="E67" s="72">
        <f>E39+E47+E55+E63</f>
        <v>0</v>
      </c>
      <c r="F67" s="72">
        <f t="shared" ref="F67:AD67" si="2">F39+F47+F55+F63</f>
        <v>0</v>
      </c>
      <c r="G67" s="72">
        <f t="shared" si="2"/>
        <v>0</v>
      </c>
      <c r="H67" s="72">
        <f t="shared" si="2"/>
        <v>0</v>
      </c>
      <c r="I67" s="72">
        <f t="shared" si="2"/>
        <v>0</v>
      </c>
      <c r="J67" s="72">
        <f t="shared" si="2"/>
        <v>15000000</v>
      </c>
      <c r="K67" s="72">
        <f t="shared" si="2"/>
        <v>0</v>
      </c>
      <c r="L67" s="72">
        <f t="shared" si="2"/>
        <v>0</v>
      </c>
      <c r="M67" s="72">
        <f t="shared" si="2"/>
        <v>0</v>
      </c>
      <c r="N67" s="72">
        <f t="shared" si="2"/>
        <v>20000000</v>
      </c>
      <c r="O67" s="72">
        <f t="shared" si="2"/>
        <v>0</v>
      </c>
      <c r="P67" s="72">
        <f t="shared" si="2"/>
        <v>54900000</v>
      </c>
      <c r="Q67" s="72">
        <f t="shared" si="2"/>
        <v>35000000</v>
      </c>
      <c r="R67" s="72">
        <f t="shared" si="2"/>
        <v>0</v>
      </c>
      <c r="S67" s="72">
        <f t="shared" si="2"/>
        <v>0</v>
      </c>
      <c r="T67" s="72">
        <f t="shared" si="2"/>
        <v>0</v>
      </c>
      <c r="U67" s="72">
        <f t="shared" si="2"/>
        <v>0</v>
      </c>
      <c r="V67" s="72">
        <f t="shared" si="2"/>
        <v>0</v>
      </c>
      <c r="W67" s="72">
        <f t="shared" si="2"/>
        <v>0</v>
      </c>
      <c r="X67" s="72">
        <f t="shared" si="2"/>
        <v>0</v>
      </c>
      <c r="Y67" s="72">
        <f t="shared" si="2"/>
        <v>0</v>
      </c>
      <c r="Z67" s="72">
        <f t="shared" si="2"/>
        <v>0</v>
      </c>
      <c r="AA67" s="72">
        <f t="shared" si="2"/>
        <v>0</v>
      </c>
      <c r="AB67" s="72">
        <f t="shared" si="2"/>
        <v>0</v>
      </c>
      <c r="AC67" s="72">
        <f t="shared" si="2"/>
        <v>0</v>
      </c>
      <c r="AD67" s="72">
        <f t="shared" si="2"/>
        <v>54900000</v>
      </c>
      <c r="AE67" s="55"/>
    </row>
    <row r="68" spans="1:31" ht="14.25" customHeight="1" thickBot="1" x14ac:dyDescent="0.25">
      <c r="A68" s="73">
        <v>3</v>
      </c>
      <c r="B68" s="74"/>
      <c r="C68" s="73" t="s">
        <v>52</v>
      </c>
      <c r="D68" s="75"/>
      <c r="E68" s="75"/>
      <c r="F68" s="75"/>
      <c r="G68" s="75"/>
      <c r="H68" s="74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  <c r="AA68" s="61"/>
      <c r="AB68" s="61"/>
      <c r="AC68" s="76"/>
      <c r="AD68" s="66"/>
      <c r="AE68" s="13"/>
    </row>
    <row r="69" spans="1:31" ht="21.75" hidden="1" thickBot="1" x14ac:dyDescent="0.25">
      <c r="A69" s="40" t="s">
        <v>53</v>
      </c>
      <c r="B69" s="41"/>
      <c r="C69" s="31" t="s">
        <v>30</v>
      </c>
      <c r="D69" s="31" t="s">
        <v>54</v>
      </c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13"/>
    </row>
    <row r="70" spans="1:31" hidden="1" x14ac:dyDescent="0.2">
      <c r="A70" s="42"/>
      <c r="B70" s="42"/>
      <c r="C70" s="23" t="s">
        <v>31</v>
      </c>
      <c r="D70" s="23" t="s">
        <v>55</v>
      </c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13"/>
    </row>
    <row r="71" spans="1:31" ht="0.75" hidden="1" customHeight="1" thickBot="1" x14ac:dyDescent="0.25">
      <c r="A71" s="42"/>
      <c r="B71" s="42"/>
      <c r="C71" s="26"/>
      <c r="D71" s="26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13"/>
    </row>
    <row r="72" spans="1:31" hidden="1" x14ac:dyDescent="0.2">
      <c r="A72" s="42"/>
      <c r="B72" s="42"/>
      <c r="C72" s="23" t="s">
        <v>32</v>
      </c>
      <c r="D72" s="23" t="s">
        <v>43</v>
      </c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13"/>
    </row>
    <row r="73" spans="1:31" ht="6" hidden="1" customHeight="1" thickBot="1" x14ac:dyDescent="0.25">
      <c r="A73" s="42"/>
      <c r="B73" s="42"/>
      <c r="C73" s="26"/>
      <c r="D73" s="26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13"/>
    </row>
    <row r="74" spans="1:31" hidden="1" x14ac:dyDescent="0.2">
      <c r="A74" s="42"/>
      <c r="B74" s="42"/>
      <c r="C74" s="23" t="s">
        <v>33</v>
      </c>
      <c r="D74" s="23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13"/>
    </row>
    <row r="75" spans="1:31" ht="4.1500000000000004" hidden="1" customHeight="1" thickBot="1" x14ac:dyDescent="0.25">
      <c r="A75" s="42"/>
      <c r="B75" s="42"/>
      <c r="C75" s="26"/>
      <c r="D75" s="26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13"/>
    </row>
    <row r="76" spans="1:31" hidden="1" x14ac:dyDescent="0.2">
      <c r="A76" s="42"/>
      <c r="B76" s="42"/>
      <c r="C76" s="23" t="s">
        <v>34</v>
      </c>
      <c r="D76" s="77">
        <v>14000000</v>
      </c>
      <c r="E76" s="78"/>
      <c r="F76" s="42"/>
      <c r="G76" s="78"/>
      <c r="H76" s="78"/>
      <c r="I76" s="78"/>
      <c r="J76" s="78"/>
      <c r="K76" s="78"/>
      <c r="L76" s="78"/>
      <c r="M76" s="78"/>
      <c r="N76" s="78"/>
      <c r="O76" s="78"/>
      <c r="P76" s="45"/>
      <c r="Q76" s="45"/>
      <c r="R76" s="45"/>
      <c r="S76" s="45"/>
      <c r="T76" s="45"/>
      <c r="U76" s="45"/>
      <c r="V76" s="42"/>
      <c r="W76" s="45"/>
      <c r="X76" s="42"/>
      <c r="Y76" s="45"/>
      <c r="Z76" s="42"/>
      <c r="AA76" s="45"/>
      <c r="AB76" s="42"/>
      <c r="AC76" s="45"/>
      <c r="AD76" s="45">
        <f>E76+F76-G76+H76-I76+J76-K76+L76-M76+N76-O76+P76-Q76+R76-S76+T76-U76+V76-W76+X76-Y76+Z76-AA76+AB76-AC76</f>
        <v>0</v>
      </c>
      <c r="AE76" s="13"/>
    </row>
    <row r="77" spans="1:31" ht="4.1500000000000004" hidden="1" customHeight="1" thickBot="1" x14ac:dyDescent="0.25">
      <c r="A77" s="42"/>
      <c r="B77" s="42"/>
      <c r="C77" s="26"/>
      <c r="D77" s="79"/>
      <c r="E77" s="78"/>
      <c r="F77" s="42"/>
      <c r="G77" s="78"/>
      <c r="H77" s="78"/>
      <c r="I77" s="78"/>
      <c r="J77" s="78"/>
      <c r="K77" s="78"/>
      <c r="L77" s="78"/>
      <c r="M77" s="78"/>
      <c r="N77" s="78"/>
      <c r="O77" s="78"/>
      <c r="P77" s="45"/>
      <c r="Q77" s="45"/>
      <c r="R77" s="45"/>
      <c r="S77" s="45"/>
      <c r="T77" s="45"/>
      <c r="U77" s="45"/>
      <c r="V77" s="42"/>
      <c r="W77" s="45"/>
      <c r="X77" s="42"/>
      <c r="Y77" s="45"/>
      <c r="Z77" s="42"/>
      <c r="AA77" s="45"/>
      <c r="AB77" s="42"/>
      <c r="AC77" s="45"/>
      <c r="AD77" s="42"/>
      <c r="AE77" s="13"/>
    </row>
    <row r="78" spans="1:31" hidden="1" x14ac:dyDescent="0.2">
      <c r="A78" s="42"/>
      <c r="B78" s="42"/>
      <c r="C78" s="23" t="s">
        <v>35</v>
      </c>
      <c r="D78" s="47">
        <v>42525</v>
      </c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13"/>
    </row>
    <row r="79" spans="1:31" ht="6" hidden="1" customHeight="1" thickBot="1" x14ac:dyDescent="0.25">
      <c r="A79" s="42"/>
      <c r="B79" s="42"/>
      <c r="C79" s="26"/>
      <c r="D79" s="26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13"/>
    </row>
    <row r="80" spans="1:31" hidden="1" x14ac:dyDescent="0.2">
      <c r="A80" s="42"/>
      <c r="B80" s="42"/>
      <c r="C80" s="23" t="s">
        <v>36</v>
      </c>
      <c r="D80" s="80">
        <v>17.038955000000001</v>
      </c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13"/>
    </row>
    <row r="81" spans="1:31" ht="2.25" hidden="1" customHeight="1" thickBot="1" x14ac:dyDescent="0.25">
      <c r="A81" s="42"/>
      <c r="B81" s="42"/>
      <c r="C81" s="26"/>
      <c r="D81" s="81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13"/>
    </row>
    <row r="82" spans="1:31" hidden="1" x14ac:dyDescent="0.2">
      <c r="A82" s="42"/>
      <c r="B82" s="42"/>
      <c r="C82" s="23" t="s">
        <v>37</v>
      </c>
      <c r="D82" s="23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13"/>
    </row>
    <row r="83" spans="1:31" ht="5.45" hidden="1" customHeight="1" thickBot="1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13"/>
    </row>
    <row r="84" spans="1:31" ht="21.75" hidden="1" thickBot="1" x14ac:dyDescent="0.25">
      <c r="A84" s="40" t="s">
        <v>56</v>
      </c>
      <c r="B84" s="41"/>
      <c r="C84" s="31" t="s">
        <v>30</v>
      </c>
      <c r="D84" s="31" t="s">
        <v>57</v>
      </c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13"/>
    </row>
    <row r="85" spans="1:31" hidden="1" x14ac:dyDescent="0.2">
      <c r="A85" s="42"/>
      <c r="B85" s="42"/>
      <c r="C85" s="68" t="s">
        <v>31</v>
      </c>
      <c r="D85" s="68" t="s">
        <v>58</v>
      </c>
      <c r="E85" s="67"/>
      <c r="F85" s="67"/>
      <c r="G85" s="67"/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13"/>
    </row>
    <row r="86" spans="1:31" ht="0.75" hidden="1" customHeight="1" thickBot="1" x14ac:dyDescent="0.25">
      <c r="A86" s="42"/>
      <c r="B86" s="42"/>
      <c r="C86" s="68" t="s">
        <v>32</v>
      </c>
      <c r="D86" s="68" t="s">
        <v>43</v>
      </c>
      <c r="E86" s="67"/>
      <c r="F86" s="67"/>
      <c r="G86" s="67"/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13"/>
    </row>
    <row r="87" spans="1:31" ht="19.899999999999999" hidden="1" customHeight="1" thickBot="1" x14ac:dyDescent="0.25">
      <c r="A87" s="67"/>
      <c r="B87" s="67"/>
      <c r="C87" s="68" t="s">
        <v>33</v>
      </c>
      <c r="D87" s="68"/>
      <c r="E87" s="67"/>
      <c r="F87" s="67"/>
      <c r="G87" s="67"/>
      <c r="H87" s="67"/>
      <c r="I87" s="70"/>
      <c r="J87" s="67"/>
      <c r="K87" s="67"/>
      <c r="L87" s="67"/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13"/>
    </row>
    <row r="88" spans="1:31" ht="21.6" hidden="1" customHeight="1" thickBot="1" x14ac:dyDescent="0.25">
      <c r="A88" s="67"/>
      <c r="B88" s="67"/>
      <c r="C88" s="68" t="s">
        <v>34</v>
      </c>
      <c r="D88" s="82">
        <v>10000000</v>
      </c>
      <c r="E88" s="70"/>
      <c r="F88" s="67"/>
      <c r="G88" s="70"/>
      <c r="H88" s="70"/>
      <c r="I88" s="70"/>
      <c r="J88" s="70"/>
      <c r="K88" s="70"/>
      <c r="L88" s="70"/>
      <c r="M88" s="70"/>
      <c r="N88" s="70"/>
      <c r="O88" s="70"/>
      <c r="P88" s="59"/>
      <c r="Q88" s="59"/>
      <c r="R88" s="59"/>
      <c r="S88" s="59"/>
      <c r="T88" s="59"/>
      <c r="U88" s="59"/>
      <c r="V88" s="70"/>
      <c r="W88" s="59"/>
      <c r="X88" s="67"/>
      <c r="Y88" s="59"/>
      <c r="Z88" s="67"/>
      <c r="AA88" s="59"/>
      <c r="AB88" s="67"/>
      <c r="AC88" s="59"/>
      <c r="AD88" s="59">
        <f>E88+F88-G88+H88-I88+J88-K88+L88-M88+N88-O88+P88-Q88+R88-S88+T88-U88+V88-W88+X88-Y88+Z88-AA88+AB88-AC88</f>
        <v>0</v>
      </c>
      <c r="AE88" s="13"/>
    </row>
    <row r="89" spans="1:31" ht="23.45" hidden="1" customHeight="1" thickBot="1" x14ac:dyDescent="0.25">
      <c r="A89" s="67"/>
      <c r="B89" s="67"/>
      <c r="C89" s="68" t="s">
        <v>35</v>
      </c>
      <c r="D89" s="71">
        <v>43277</v>
      </c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13"/>
    </row>
    <row r="90" spans="1:31" ht="21" hidden="1" customHeight="1" thickBot="1" x14ac:dyDescent="0.25">
      <c r="A90" s="67"/>
      <c r="B90" s="67"/>
      <c r="C90" s="68" t="s">
        <v>36</v>
      </c>
      <c r="D90" s="83">
        <v>9.93</v>
      </c>
      <c r="E90" s="67"/>
      <c r="F90" s="67"/>
      <c r="G90" s="67"/>
      <c r="H90" s="67"/>
      <c r="I90" s="67"/>
      <c r="J90" s="67"/>
      <c r="K90" s="67"/>
      <c r="L90" s="67"/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13"/>
    </row>
    <row r="91" spans="1:31" ht="31.5" hidden="1" x14ac:dyDescent="0.2">
      <c r="A91" s="67"/>
      <c r="B91" s="84"/>
      <c r="C91" s="68" t="s">
        <v>37</v>
      </c>
      <c r="D91" s="68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13"/>
    </row>
    <row r="92" spans="1:31" s="90" customFormat="1" ht="21" hidden="1" customHeight="1" thickBot="1" x14ac:dyDescent="0.25">
      <c r="A92" s="85"/>
      <c r="B92" s="86"/>
      <c r="C92" s="87" t="s">
        <v>30</v>
      </c>
      <c r="D92" s="87" t="s">
        <v>59</v>
      </c>
      <c r="E92" s="88"/>
      <c r="F92" s="88"/>
      <c r="G92" s="88"/>
      <c r="H92" s="88"/>
      <c r="I92" s="88"/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9"/>
    </row>
    <row r="93" spans="1:31" hidden="1" x14ac:dyDescent="0.2">
      <c r="A93" s="40" t="s">
        <v>60</v>
      </c>
      <c r="B93" s="41"/>
      <c r="C93" s="68" t="s">
        <v>31</v>
      </c>
      <c r="D93" s="68" t="s">
        <v>58</v>
      </c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13"/>
    </row>
    <row r="94" spans="1:31" ht="21" hidden="1" x14ac:dyDescent="0.2">
      <c r="A94" s="67"/>
      <c r="B94" s="67"/>
      <c r="C94" s="68" t="s">
        <v>32</v>
      </c>
      <c r="D94" s="68" t="s">
        <v>43</v>
      </c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13"/>
    </row>
    <row r="95" spans="1:31" ht="20.45" hidden="1" customHeight="1" thickBot="1" x14ac:dyDescent="0.25">
      <c r="A95" s="67"/>
      <c r="B95" s="67"/>
      <c r="C95" s="68" t="s">
        <v>33</v>
      </c>
      <c r="D95" s="68"/>
      <c r="E95" s="67"/>
      <c r="F95" s="67"/>
      <c r="G95" s="67"/>
      <c r="H95" s="67"/>
      <c r="I95" s="70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13"/>
    </row>
    <row r="96" spans="1:31" ht="21.6" hidden="1" customHeight="1" thickBot="1" x14ac:dyDescent="0.25">
      <c r="A96" s="67"/>
      <c r="B96" s="67"/>
      <c r="C96" s="68" t="s">
        <v>34</v>
      </c>
      <c r="D96" s="82">
        <v>19600000</v>
      </c>
      <c r="E96" s="59"/>
      <c r="F96" s="67"/>
      <c r="G96" s="70"/>
      <c r="H96" s="70"/>
      <c r="I96" s="70"/>
      <c r="J96" s="70"/>
      <c r="K96" s="70"/>
      <c r="L96" s="70"/>
      <c r="M96" s="70"/>
      <c r="N96" s="70"/>
      <c r="O96" s="70"/>
      <c r="P96" s="59"/>
      <c r="Q96" s="59"/>
      <c r="R96" s="59"/>
      <c r="S96" s="59"/>
      <c r="T96" s="59"/>
      <c r="U96" s="59"/>
      <c r="V96" s="70"/>
      <c r="W96" s="59"/>
      <c r="X96" s="67"/>
      <c r="Y96" s="59"/>
      <c r="Z96" s="70"/>
      <c r="AA96" s="59"/>
      <c r="AB96" s="67"/>
      <c r="AC96" s="59"/>
      <c r="AD96" s="59">
        <f>E96+F96-G96+H96-I96+J96-K96+L96-M96+N96-O96+P96-Q96+R96-S96+T96-U96+V96-W96+X96-Y96+Z96-AA96+AB96-AC96</f>
        <v>0</v>
      </c>
      <c r="AE96" s="13"/>
    </row>
    <row r="97" spans="1:31" ht="23.45" hidden="1" customHeight="1" thickBot="1" x14ac:dyDescent="0.25">
      <c r="A97" s="67"/>
      <c r="B97" s="67"/>
      <c r="C97" s="68" t="s">
        <v>35</v>
      </c>
      <c r="D97" s="71">
        <v>43433</v>
      </c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13"/>
    </row>
    <row r="98" spans="1:31" ht="21" hidden="1" customHeight="1" thickBot="1" x14ac:dyDescent="0.25">
      <c r="A98" s="67"/>
      <c r="B98" s="67"/>
      <c r="C98" s="68" t="s">
        <v>36</v>
      </c>
      <c r="D98" s="83">
        <v>9.4420999999999999</v>
      </c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13"/>
    </row>
    <row r="99" spans="1:31" ht="17.45" hidden="1" customHeight="1" thickBot="1" x14ac:dyDescent="0.25">
      <c r="A99" s="67"/>
      <c r="B99" s="67"/>
      <c r="C99" s="68" t="s">
        <v>37</v>
      </c>
      <c r="D99" s="68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13"/>
    </row>
    <row r="100" spans="1:31" s="90" customFormat="1" ht="21.6" hidden="1" customHeight="1" x14ac:dyDescent="0.2">
      <c r="A100" s="91"/>
      <c r="B100" s="91"/>
      <c r="C100" s="92" t="s">
        <v>37</v>
      </c>
      <c r="D100" s="92"/>
      <c r="E100" s="91"/>
      <c r="F100" s="91"/>
      <c r="G100" s="91"/>
      <c r="H100" s="91"/>
      <c r="I100" s="91"/>
      <c r="J100" s="91"/>
      <c r="K100" s="91"/>
      <c r="L100" s="91"/>
      <c r="M100" s="91"/>
      <c r="N100" s="91"/>
      <c r="O100" s="91"/>
      <c r="P100" s="91"/>
      <c r="Q100" s="91"/>
      <c r="R100" s="91"/>
      <c r="S100" s="91"/>
      <c r="T100" s="91"/>
      <c r="U100" s="91"/>
      <c r="V100" s="91"/>
      <c r="W100" s="91"/>
      <c r="X100" s="91"/>
      <c r="Y100" s="91"/>
      <c r="Z100" s="91"/>
      <c r="AA100" s="91"/>
      <c r="AB100" s="91"/>
      <c r="AC100" s="91"/>
      <c r="AD100" s="91"/>
      <c r="AE100" s="93"/>
    </row>
    <row r="101" spans="1:31" ht="21.75" hidden="1" thickBot="1" x14ac:dyDescent="0.25">
      <c r="A101" s="40" t="s">
        <v>61</v>
      </c>
      <c r="B101" s="41"/>
      <c r="C101" s="31" t="s">
        <v>30</v>
      </c>
      <c r="D101" s="31" t="s">
        <v>62</v>
      </c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1"/>
      <c r="Z101" s="41"/>
      <c r="AA101" s="41"/>
      <c r="AB101" s="41"/>
      <c r="AC101" s="41"/>
      <c r="AD101" s="41"/>
      <c r="AE101" s="13"/>
    </row>
    <row r="102" spans="1:31" hidden="1" x14ac:dyDescent="0.2">
      <c r="A102" s="67"/>
      <c r="B102" s="67"/>
      <c r="C102" s="68" t="s">
        <v>31</v>
      </c>
      <c r="D102" s="68" t="s">
        <v>63</v>
      </c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13"/>
    </row>
    <row r="103" spans="1:31" ht="19.149999999999999" hidden="1" customHeight="1" thickBot="1" x14ac:dyDescent="0.25">
      <c r="A103" s="67"/>
      <c r="B103" s="67"/>
      <c r="C103" s="68" t="s">
        <v>32</v>
      </c>
      <c r="D103" s="68" t="s">
        <v>43</v>
      </c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13"/>
    </row>
    <row r="104" spans="1:31" ht="21.6" hidden="1" customHeight="1" thickBot="1" x14ac:dyDescent="0.25">
      <c r="A104" s="67"/>
      <c r="B104" s="67"/>
      <c r="C104" s="68" t="s">
        <v>33</v>
      </c>
      <c r="D104" s="68"/>
      <c r="E104" s="67"/>
      <c r="F104" s="67"/>
      <c r="G104" s="67"/>
      <c r="H104" s="67"/>
      <c r="I104" s="70"/>
      <c r="J104" s="67"/>
      <c r="K104" s="67"/>
      <c r="L104" s="67"/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13"/>
    </row>
    <row r="105" spans="1:31" ht="18.600000000000001" hidden="1" customHeight="1" thickBot="1" x14ac:dyDescent="0.25">
      <c r="A105" s="67"/>
      <c r="B105" s="67"/>
      <c r="C105" s="68" t="s">
        <v>34</v>
      </c>
      <c r="D105" s="82">
        <v>15000000</v>
      </c>
      <c r="E105" s="70"/>
      <c r="F105" s="67"/>
      <c r="G105" s="70"/>
      <c r="H105" s="70"/>
      <c r="I105" s="70"/>
      <c r="J105" s="70"/>
      <c r="K105" s="70"/>
      <c r="L105" s="70"/>
      <c r="M105" s="70"/>
      <c r="N105" s="70"/>
      <c r="O105" s="70"/>
      <c r="P105" s="59"/>
      <c r="Q105" s="59"/>
      <c r="R105" s="59"/>
      <c r="S105" s="59"/>
      <c r="T105" s="59"/>
      <c r="U105" s="59"/>
      <c r="V105" s="70"/>
      <c r="W105" s="59"/>
      <c r="X105" s="67"/>
      <c r="Y105" s="59"/>
      <c r="Z105" s="67"/>
      <c r="AA105" s="59"/>
      <c r="AB105" s="67"/>
      <c r="AC105" s="59"/>
      <c r="AD105" s="59">
        <f>E105+F105-G105+H105-I105+J105-K105+L105-M105+N105-O105+P105-Q105+R105-S105+T105-U105+V105-W105+X105-Y105+Z105-AA105+AB105-AC105</f>
        <v>0</v>
      </c>
      <c r="AE105" s="13"/>
    </row>
    <row r="106" spans="1:31" ht="22.15" hidden="1" customHeight="1" thickBot="1" x14ac:dyDescent="0.25">
      <c r="A106" s="67"/>
      <c r="B106" s="67"/>
      <c r="C106" s="68" t="s">
        <v>35</v>
      </c>
      <c r="D106" s="71">
        <v>43606</v>
      </c>
      <c r="E106" s="67"/>
      <c r="F106" s="67"/>
      <c r="G106" s="67"/>
      <c r="H106" s="67"/>
      <c r="I106" s="67"/>
      <c r="J106" s="67"/>
      <c r="K106" s="67"/>
      <c r="L106" s="67"/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13"/>
    </row>
    <row r="107" spans="1:31" hidden="1" x14ac:dyDescent="0.2">
      <c r="A107" s="67"/>
      <c r="B107" s="67"/>
      <c r="C107" s="68" t="s">
        <v>36</v>
      </c>
      <c r="D107" s="83">
        <v>9.1838499999999996</v>
      </c>
      <c r="E107" s="67"/>
      <c r="F107" s="67"/>
      <c r="G107" s="67"/>
      <c r="H107" s="67"/>
      <c r="I107" s="67"/>
      <c r="J107" s="67"/>
      <c r="K107" s="67"/>
      <c r="L107" s="67"/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13"/>
    </row>
    <row r="108" spans="1:31" ht="22.15" hidden="1" customHeight="1" x14ac:dyDescent="0.2">
      <c r="A108" s="67"/>
      <c r="B108" s="67"/>
      <c r="C108" s="68" t="s">
        <v>37</v>
      </c>
      <c r="D108" s="68"/>
      <c r="E108" s="67"/>
      <c r="F108" s="67"/>
      <c r="G108" s="67"/>
      <c r="H108" s="67"/>
      <c r="I108" s="67"/>
      <c r="J108" s="67"/>
      <c r="K108" s="67"/>
      <c r="L108" s="67"/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13"/>
    </row>
    <row r="109" spans="1:31" ht="21.75" hidden="1" thickBot="1" x14ac:dyDescent="0.25">
      <c r="A109" s="94" t="s">
        <v>64</v>
      </c>
      <c r="B109" s="88"/>
      <c r="C109" s="87" t="s">
        <v>30</v>
      </c>
      <c r="D109" s="87" t="s">
        <v>65</v>
      </c>
      <c r="E109" s="88"/>
      <c r="F109" s="88"/>
      <c r="G109" s="88"/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13"/>
    </row>
    <row r="110" spans="1:31" hidden="1" x14ac:dyDescent="0.2">
      <c r="A110" s="67"/>
      <c r="B110" s="67"/>
      <c r="C110" s="68" t="s">
        <v>31</v>
      </c>
      <c r="D110" s="68" t="s">
        <v>58</v>
      </c>
      <c r="E110" s="67"/>
      <c r="F110" s="67"/>
      <c r="G110" s="67"/>
      <c r="H110" s="67"/>
      <c r="I110" s="67"/>
      <c r="J110" s="67"/>
      <c r="K110" s="67"/>
      <c r="L110" s="67"/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13"/>
    </row>
    <row r="111" spans="1:31" ht="19.149999999999999" hidden="1" customHeight="1" thickBot="1" x14ac:dyDescent="0.25">
      <c r="A111" s="67"/>
      <c r="B111" s="67"/>
      <c r="C111" s="68" t="s">
        <v>32</v>
      </c>
      <c r="D111" s="68" t="s">
        <v>43</v>
      </c>
      <c r="E111" s="67"/>
      <c r="F111" s="67"/>
      <c r="G111" s="67"/>
      <c r="H111" s="67"/>
      <c r="I111" s="67"/>
      <c r="J111" s="67"/>
      <c r="K111" s="67"/>
      <c r="L111" s="67"/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13"/>
    </row>
    <row r="112" spans="1:31" ht="21.6" hidden="1" customHeight="1" thickBot="1" x14ac:dyDescent="0.25">
      <c r="A112" s="67"/>
      <c r="B112" s="67"/>
      <c r="C112" s="68" t="s">
        <v>33</v>
      </c>
      <c r="D112" s="68"/>
      <c r="E112" s="67"/>
      <c r="F112" s="67"/>
      <c r="G112" s="67"/>
      <c r="H112" s="67"/>
      <c r="I112" s="70"/>
      <c r="J112" s="67"/>
      <c r="K112" s="67"/>
      <c r="L112" s="67"/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13"/>
    </row>
    <row r="113" spans="1:31" ht="18.600000000000001" hidden="1" customHeight="1" thickBot="1" x14ac:dyDescent="0.25">
      <c r="A113" s="67"/>
      <c r="B113" s="67"/>
      <c r="C113" s="68" t="s">
        <v>34</v>
      </c>
      <c r="D113" s="82">
        <v>18000000</v>
      </c>
      <c r="E113" s="59"/>
      <c r="F113" s="67"/>
      <c r="G113" s="70"/>
      <c r="H113" s="70"/>
      <c r="I113" s="70"/>
      <c r="J113" s="70"/>
      <c r="K113" s="70"/>
      <c r="L113" s="70"/>
      <c r="M113" s="70"/>
      <c r="N113" s="70"/>
      <c r="O113" s="70"/>
      <c r="P113" s="59"/>
      <c r="Q113" s="59"/>
      <c r="R113" s="59"/>
      <c r="S113" s="59"/>
      <c r="T113" s="59"/>
      <c r="U113" s="59"/>
      <c r="V113" s="70"/>
      <c r="W113" s="59"/>
      <c r="X113" s="67"/>
      <c r="Y113" s="59"/>
      <c r="Z113" s="70"/>
      <c r="AA113" s="59"/>
      <c r="AB113" s="67"/>
      <c r="AC113" s="59"/>
      <c r="AD113" s="59">
        <f>E113+F113-G113+H113-I113+J113-K113+L113-M113+N113-O113+P113-Q113+R113-S113+T113-U113+V113-W113+X113-Y113+Z113-AA113+AB113-AC113</f>
        <v>0</v>
      </c>
      <c r="AE113" s="13"/>
    </row>
    <row r="114" spans="1:31" ht="22.15" hidden="1" customHeight="1" thickBot="1" x14ac:dyDescent="0.25">
      <c r="A114" s="67"/>
      <c r="B114" s="67"/>
      <c r="C114" s="68" t="s">
        <v>35</v>
      </c>
      <c r="D114" s="71">
        <v>43683</v>
      </c>
      <c r="E114" s="67"/>
      <c r="F114" s="67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13"/>
    </row>
    <row r="115" spans="1:31" hidden="1" x14ac:dyDescent="0.2">
      <c r="A115" s="67"/>
      <c r="B115" s="67"/>
      <c r="C115" s="68" t="s">
        <v>36</v>
      </c>
      <c r="D115" s="83">
        <v>8.86</v>
      </c>
      <c r="E115" s="67"/>
      <c r="F115" s="67"/>
      <c r="G115" s="67"/>
      <c r="H115" s="67"/>
      <c r="I115" s="67"/>
      <c r="J115" s="67"/>
      <c r="K115" s="67"/>
      <c r="L115" s="67"/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13"/>
    </row>
    <row r="116" spans="1:31" ht="22.15" hidden="1" customHeight="1" x14ac:dyDescent="0.2">
      <c r="A116" s="67"/>
      <c r="B116" s="67"/>
      <c r="C116" s="68" t="s">
        <v>37</v>
      </c>
      <c r="D116" s="68"/>
      <c r="E116" s="67"/>
      <c r="F116" s="67"/>
      <c r="G116" s="67"/>
      <c r="H116" s="67"/>
      <c r="I116" s="67"/>
      <c r="J116" s="67"/>
      <c r="K116" s="67"/>
      <c r="L116" s="67"/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13"/>
    </row>
    <row r="117" spans="1:31" ht="21.75" hidden="1" thickBot="1" x14ac:dyDescent="0.25">
      <c r="A117" s="94" t="s">
        <v>66</v>
      </c>
      <c r="B117" s="88"/>
      <c r="C117" s="87" t="s">
        <v>30</v>
      </c>
      <c r="D117" s="87" t="s">
        <v>67</v>
      </c>
      <c r="E117" s="88"/>
      <c r="F117" s="88"/>
      <c r="G117" s="88"/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13"/>
    </row>
    <row r="118" spans="1:31" hidden="1" x14ac:dyDescent="0.2">
      <c r="A118" s="67"/>
      <c r="B118" s="67"/>
      <c r="C118" s="68" t="s">
        <v>31</v>
      </c>
      <c r="D118" s="68" t="s">
        <v>58</v>
      </c>
      <c r="E118" s="67"/>
      <c r="F118" s="67"/>
      <c r="G118" s="67"/>
      <c r="H118" s="67"/>
      <c r="I118" s="67"/>
      <c r="J118" s="67"/>
      <c r="K118" s="67"/>
      <c r="L118" s="67"/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13"/>
    </row>
    <row r="119" spans="1:31" ht="19.149999999999999" hidden="1" customHeight="1" thickBot="1" x14ac:dyDescent="0.25">
      <c r="A119" s="67"/>
      <c r="B119" s="67"/>
      <c r="C119" s="68" t="s">
        <v>32</v>
      </c>
      <c r="D119" s="68" t="s">
        <v>43</v>
      </c>
      <c r="E119" s="67"/>
      <c r="F119" s="67"/>
      <c r="G119" s="67"/>
      <c r="H119" s="67"/>
      <c r="I119" s="67"/>
      <c r="J119" s="67"/>
      <c r="K119" s="67"/>
      <c r="L119" s="67"/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13"/>
    </row>
    <row r="120" spans="1:31" ht="21.6" hidden="1" customHeight="1" thickBot="1" x14ac:dyDescent="0.25">
      <c r="A120" s="67"/>
      <c r="B120" s="67"/>
      <c r="C120" s="68" t="s">
        <v>33</v>
      </c>
      <c r="D120" s="68"/>
      <c r="E120" s="67"/>
      <c r="F120" s="67"/>
      <c r="G120" s="67"/>
      <c r="H120" s="67"/>
      <c r="I120" s="70"/>
      <c r="J120" s="67"/>
      <c r="K120" s="67"/>
      <c r="L120" s="67"/>
      <c r="M120" s="70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13"/>
    </row>
    <row r="121" spans="1:31" ht="21" hidden="1" customHeight="1" thickBot="1" x14ac:dyDescent="0.25">
      <c r="A121" s="67"/>
      <c r="B121" s="67"/>
      <c r="C121" s="68" t="s">
        <v>34</v>
      </c>
      <c r="D121" s="82">
        <v>40000000</v>
      </c>
      <c r="E121" s="59"/>
      <c r="F121" s="67"/>
      <c r="G121" s="70"/>
      <c r="H121" s="70"/>
      <c r="I121" s="70"/>
      <c r="J121" s="70"/>
      <c r="K121" s="70"/>
      <c r="L121" s="70"/>
      <c r="M121" s="70"/>
      <c r="N121" s="70"/>
      <c r="O121" s="70"/>
      <c r="P121" s="59"/>
      <c r="Q121" s="59"/>
      <c r="R121" s="59"/>
      <c r="S121" s="59"/>
      <c r="T121" s="59"/>
      <c r="U121" s="59"/>
      <c r="V121" s="70"/>
      <c r="W121" s="59"/>
      <c r="X121" s="67"/>
      <c r="Y121" s="59"/>
      <c r="Z121" s="70"/>
      <c r="AA121" s="59"/>
      <c r="AB121" s="70"/>
      <c r="AC121" s="59"/>
      <c r="AD121" s="59">
        <f>E121+F121-G121+H121-I121+J121-K121+L121-M121+N121-O121+P121-Q121+R121-S121+T121-U121+V121-W121+X121-Y121+Z121-AA121+AB121-AC121</f>
        <v>0</v>
      </c>
      <c r="AE121" s="13"/>
    </row>
    <row r="122" spans="1:31" ht="22.15" hidden="1" customHeight="1" thickBot="1" x14ac:dyDescent="0.25">
      <c r="A122" s="67"/>
      <c r="B122" s="67"/>
      <c r="C122" s="68" t="s">
        <v>35</v>
      </c>
      <c r="D122" s="71">
        <v>44179</v>
      </c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13"/>
    </row>
    <row r="123" spans="1:31" hidden="1" x14ac:dyDescent="0.2">
      <c r="A123" s="67"/>
      <c r="B123" s="67"/>
      <c r="C123" s="68" t="s">
        <v>36</v>
      </c>
      <c r="D123" s="83">
        <v>9.94651</v>
      </c>
      <c r="E123" s="67"/>
      <c r="F123" s="67"/>
      <c r="G123" s="67"/>
      <c r="H123" s="67"/>
      <c r="I123" s="67"/>
      <c r="J123" s="67"/>
      <c r="K123" s="67"/>
      <c r="L123" s="67"/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13"/>
    </row>
    <row r="124" spans="1:31" ht="22.15" hidden="1" customHeight="1" x14ac:dyDescent="0.2">
      <c r="A124" s="67"/>
      <c r="B124" s="67"/>
      <c r="C124" s="68" t="s">
        <v>37</v>
      </c>
      <c r="D124" s="68"/>
      <c r="E124" s="67"/>
      <c r="F124" s="67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13"/>
    </row>
    <row r="125" spans="1:31" ht="32.25" hidden="1" thickBot="1" x14ac:dyDescent="0.25">
      <c r="A125" s="94" t="s">
        <v>68</v>
      </c>
      <c r="B125" s="88"/>
      <c r="C125" s="87" t="s">
        <v>30</v>
      </c>
      <c r="D125" s="87" t="s">
        <v>69</v>
      </c>
      <c r="E125" s="88"/>
      <c r="F125" s="88"/>
      <c r="G125" s="88"/>
      <c r="H125" s="88"/>
      <c r="I125" s="88"/>
      <c r="J125" s="88"/>
      <c r="K125" s="88"/>
      <c r="L125" s="88"/>
      <c r="M125" s="88"/>
      <c r="N125" s="88"/>
      <c r="O125" s="88"/>
      <c r="P125" s="88"/>
      <c r="Q125" s="88"/>
      <c r="R125" s="88"/>
      <c r="S125" s="88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13"/>
    </row>
    <row r="126" spans="1:31" ht="21" hidden="1" x14ac:dyDescent="0.2">
      <c r="A126" s="67"/>
      <c r="B126" s="67"/>
      <c r="C126" s="68" t="s">
        <v>31</v>
      </c>
      <c r="D126" s="68" t="s">
        <v>70</v>
      </c>
      <c r="E126" s="67"/>
      <c r="F126" s="67"/>
      <c r="G126" s="67"/>
      <c r="H126" s="67"/>
      <c r="I126" s="67"/>
      <c r="J126" s="67"/>
      <c r="K126" s="67"/>
      <c r="L126" s="67"/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13"/>
    </row>
    <row r="127" spans="1:31" ht="19.149999999999999" hidden="1" customHeight="1" thickBot="1" x14ac:dyDescent="0.25">
      <c r="A127" s="67"/>
      <c r="B127" s="67"/>
      <c r="C127" s="68" t="s">
        <v>32</v>
      </c>
      <c r="D127" s="68" t="s">
        <v>43</v>
      </c>
      <c r="E127" s="67"/>
      <c r="F127" s="67"/>
      <c r="G127" s="67"/>
      <c r="H127" s="67"/>
      <c r="I127" s="67"/>
      <c r="J127" s="67"/>
      <c r="K127" s="67"/>
      <c r="L127" s="67"/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13"/>
    </row>
    <row r="128" spans="1:31" ht="21.6" hidden="1" customHeight="1" thickBot="1" x14ac:dyDescent="0.25">
      <c r="A128" s="67"/>
      <c r="B128" s="67"/>
      <c r="C128" s="68" t="s">
        <v>33</v>
      </c>
      <c r="D128" s="68"/>
      <c r="E128" s="67"/>
      <c r="F128" s="67"/>
      <c r="G128" s="67"/>
      <c r="H128" s="67"/>
      <c r="I128" s="70"/>
      <c r="J128" s="67"/>
      <c r="K128" s="67"/>
      <c r="L128" s="67"/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13"/>
    </row>
    <row r="129" spans="1:31" ht="24" hidden="1" customHeight="1" thickBot="1" x14ac:dyDescent="0.25">
      <c r="A129" s="67"/>
      <c r="B129" s="67"/>
      <c r="C129" s="68" t="s">
        <v>34</v>
      </c>
      <c r="D129" s="82">
        <v>20000000</v>
      </c>
      <c r="E129" s="59"/>
      <c r="F129" s="67"/>
      <c r="G129" s="70"/>
      <c r="H129" s="70"/>
      <c r="I129" s="70"/>
      <c r="J129" s="70"/>
      <c r="K129" s="70"/>
      <c r="L129" s="70"/>
      <c r="M129" s="70"/>
      <c r="N129" s="70"/>
      <c r="O129" s="70"/>
      <c r="P129" s="59"/>
      <c r="Q129" s="59"/>
      <c r="R129" s="59"/>
      <c r="S129" s="59"/>
      <c r="T129" s="59"/>
      <c r="U129" s="59"/>
      <c r="V129" s="70"/>
      <c r="W129" s="59"/>
      <c r="X129" s="67"/>
      <c r="Y129" s="59"/>
      <c r="Z129" s="70"/>
      <c r="AA129" s="59"/>
      <c r="AB129" s="70"/>
      <c r="AC129" s="59"/>
      <c r="AD129" s="59">
        <f>E129+F129-G129+H129-I129+J129-K129+L129-M129+N129-O129+P129-Q129+R129-S129+T129-U129+V129-W129+X129-Y129+Z129-AA129+AB129-AC129</f>
        <v>0</v>
      </c>
      <c r="AE129" s="13"/>
    </row>
    <row r="130" spans="1:31" ht="22.15" hidden="1" customHeight="1" thickBot="1" x14ac:dyDescent="0.25">
      <c r="A130" s="67"/>
      <c r="B130" s="67"/>
      <c r="C130" s="68" t="s">
        <v>35</v>
      </c>
      <c r="D130" s="71">
        <v>44354</v>
      </c>
      <c r="E130" s="67"/>
      <c r="F130" s="67"/>
      <c r="G130" s="67"/>
      <c r="H130" s="67"/>
      <c r="I130" s="67"/>
      <c r="J130" s="67"/>
      <c r="K130" s="67"/>
      <c r="L130" s="67"/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13"/>
    </row>
    <row r="131" spans="1:31" hidden="1" x14ac:dyDescent="0.2">
      <c r="A131" s="67"/>
      <c r="B131" s="67"/>
      <c r="C131" s="68" t="s">
        <v>36</v>
      </c>
      <c r="D131" s="95">
        <v>7.7130999999999998</v>
      </c>
      <c r="E131" s="67"/>
      <c r="F131" s="67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13"/>
    </row>
    <row r="132" spans="1:31" ht="22.15" hidden="1" customHeight="1" x14ac:dyDescent="0.2">
      <c r="A132" s="67"/>
      <c r="B132" s="67"/>
      <c r="C132" s="68" t="s">
        <v>37</v>
      </c>
      <c r="D132" s="68"/>
      <c r="E132" s="67"/>
      <c r="F132" s="67"/>
      <c r="G132" s="67"/>
      <c r="H132" s="67"/>
      <c r="I132" s="67"/>
      <c r="J132" s="67"/>
      <c r="K132" s="67"/>
      <c r="L132" s="67"/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13"/>
    </row>
    <row r="133" spans="1:31" ht="32.25" hidden="1" thickBot="1" x14ac:dyDescent="0.25">
      <c r="A133" s="94" t="s">
        <v>71</v>
      </c>
      <c r="B133" s="88"/>
      <c r="C133" s="87" t="s">
        <v>30</v>
      </c>
      <c r="D133" s="87" t="s">
        <v>72</v>
      </c>
      <c r="E133" s="88"/>
      <c r="F133" s="88"/>
      <c r="G133" s="88"/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13"/>
    </row>
    <row r="134" spans="1:31" ht="21" hidden="1" x14ac:dyDescent="0.2">
      <c r="A134" s="67"/>
      <c r="B134" s="67"/>
      <c r="C134" s="68" t="s">
        <v>31</v>
      </c>
      <c r="D134" s="68" t="s">
        <v>70</v>
      </c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13"/>
    </row>
    <row r="135" spans="1:31" ht="19.149999999999999" hidden="1" customHeight="1" thickBot="1" x14ac:dyDescent="0.25">
      <c r="A135" s="67"/>
      <c r="B135" s="67"/>
      <c r="C135" s="68" t="s">
        <v>32</v>
      </c>
      <c r="D135" s="68" t="s">
        <v>43</v>
      </c>
      <c r="E135" s="67"/>
      <c r="F135" s="67"/>
      <c r="G135" s="67"/>
      <c r="H135" s="67"/>
      <c r="I135" s="67"/>
      <c r="J135" s="67"/>
      <c r="K135" s="67"/>
      <c r="L135" s="67"/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13"/>
    </row>
    <row r="136" spans="1:31" ht="21.6" hidden="1" customHeight="1" thickBot="1" x14ac:dyDescent="0.25">
      <c r="A136" s="67"/>
      <c r="B136" s="67"/>
      <c r="C136" s="68" t="s">
        <v>33</v>
      </c>
      <c r="D136" s="68"/>
      <c r="E136" s="67"/>
      <c r="F136" s="67"/>
      <c r="G136" s="67"/>
      <c r="H136" s="67"/>
      <c r="I136" s="70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13"/>
    </row>
    <row r="137" spans="1:31" ht="24" hidden="1" customHeight="1" thickBot="1" x14ac:dyDescent="0.25">
      <c r="A137" s="67"/>
      <c r="B137" s="67"/>
      <c r="C137" s="68" t="s">
        <v>34</v>
      </c>
      <c r="D137" s="82">
        <v>26000000</v>
      </c>
      <c r="E137" s="59"/>
      <c r="F137" s="67"/>
      <c r="G137" s="70"/>
      <c r="H137" s="70"/>
      <c r="I137" s="70"/>
      <c r="J137" s="70"/>
      <c r="K137" s="70"/>
      <c r="L137" s="70"/>
      <c r="M137" s="70"/>
      <c r="N137" s="70"/>
      <c r="O137" s="70"/>
      <c r="P137" s="59"/>
      <c r="Q137" s="59"/>
      <c r="R137" s="59"/>
      <c r="S137" s="59"/>
      <c r="T137" s="59"/>
      <c r="U137" s="59"/>
      <c r="V137" s="70"/>
      <c r="W137" s="59"/>
      <c r="X137" s="67"/>
      <c r="Y137" s="59"/>
      <c r="Z137" s="70"/>
      <c r="AA137" s="59"/>
      <c r="AB137" s="70"/>
      <c r="AC137" s="59"/>
      <c r="AD137" s="59">
        <f>E137+F137-G137+H137-I137+J137-K137+L137-M137+N137-O137+P137-Q137+R137-S137+T137-U137+V137-W137+X137-Y137+Z137-AA137+AB137-AC137</f>
        <v>0</v>
      </c>
      <c r="AE137" s="13"/>
    </row>
    <row r="138" spans="1:31" ht="22.15" hidden="1" customHeight="1" thickBot="1" x14ac:dyDescent="0.25">
      <c r="A138" s="67"/>
      <c r="B138" s="67"/>
      <c r="C138" s="68" t="s">
        <v>35</v>
      </c>
      <c r="D138" s="71">
        <v>44445</v>
      </c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13"/>
    </row>
    <row r="139" spans="1:31" hidden="1" x14ac:dyDescent="0.2">
      <c r="A139" s="67"/>
      <c r="B139" s="67"/>
      <c r="C139" s="68" t="s">
        <v>36</v>
      </c>
      <c r="D139" s="95">
        <v>7.3131000000000004</v>
      </c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13"/>
    </row>
    <row r="140" spans="1:31" ht="22.15" hidden="1" customHeight="1" x14ac:dyDescent="0.2">
      <c r="A140" s="67"/>
      <c r="B140" s="67"/>
      <c r="C140" s="68" t="s">
        <v>37</v>
      </c>
      <c r="D140" s="68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13"/>
    </row>
    <row r="141" spans="1:31" ht="32.25" thickBot="1" x14ac:dyDescent="0.25">
      <c r="A141" s="94" t="s">
        <v>73</v>
      </c>
      <c r="B141" s="88"/>
      <c r="C141" s="87" t="s">
        <v>30</v>
      </c>
      <c r="D141" s="87" t="s">
        <v>74</v>
      </c>
      <c r="E141" s="88"/>
      <c r="F141" s="88"/>
      <c r="G141" s="88"/>
      <c r="H141" s="88"/>
      <c r="I141" s="88"/>
      <c r="J141" s="88"/>
      <c r="K141" s="88"/>
      <c r="L141" s="88"/>
      <c r="M141" s="88"/>
      <c r="N141" s="88"/>
      <c r="O141" s="88"/>
      <c r="P141" s="88"/>
      <c r="Q141" s="88"/>
      <c r="R141" s="88"/>
      <c r="S141" s="88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13"/>
    </row>
    <row r="142" spans="1:31" ht="21.75" thickBot="1" x14ac:dyDescent="0.25">
      <c r="A142" s="67"/>
      <c r="B142" s="67"/>
      <c r="C142" s="68" t="s">
        <v>31</v>
      </c>
      <c r="D142" s="68" t="s">
        <v>70</v>
      </c>
      <c r="E142" s="67"/>
      <c r="F142" s="67"/>
      <c r="G142" s="67"/>
      <c r="H142" s="67"/>
      <c r="I142" s="67"/>
      <c r="J142" s="67"/>
      <c r="K142" s="67"/>
      <c r="L142" s="67"/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13"/>
    </row>
    <row r="143" spans="1:31" ht="19.149999999999999" customHeight="1" thickBot="1" x14ac:dyDescent="0.25">
      <c r="A143" s="67"/>
      <c r="B143" s="67"/>
      <c r="C143" s="68" t="s">
        <v>32</v>
      </c>
      <c r="D143" s="68" t="s">
        <v>43</v>
      </c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13"/>
    </row>
    <row r="144" spans="1:31" ht="21.6" customHeight="1" thickBot="1" x14ac:dyDescent="0.25">
      <c r="A144" s="67"/>
      <c r="B144" s="67"/>
      <c r="C144" s="68" t="s">
        <v>33</v>
      </c>
      <c r="D144" s="68"/>
      <c r="E144" s="67"/>
      <c r="F144" s="67"/>
      <c r="G144" s="67"/>
      <c r="H144" s="67"/>
      <c r="I144" s="70"/>
      <c r="J144" s="67"/>
      <c r="K144" s="67"/>
      <c r="L144" s="67"/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13"/>
    </row>
    <row r="145" spans="1:31" ht="24" customHeight="1" thickBot="1" x14ac:dyDescent="0.25">
      <c r="A145" s="67"/>
      <c r="B145" s="67"/>
      <c r="C145" s="68" t="s">
        <v>34</v>
      </c>
      <c r="D145" s="82">
        <v>15000000</v>
      </c>
      <c r="E145" s="59">
        <v>15000000</v>
      </c>
      <c r="F145" s="67"/>
      <c r="G145" s="70"/>
      <c r="H145" s="70"/>
      <c r="I145" s="70"/>
      <c r="J145" s="70"/>
      <c r="K145" s="70">
        <v>15000000</v>
      </c>
      <c r="L145" s="70"/>
      <c r="M145" s="70"/>
      <c r="N145" s="70"/>
      <c r="O145" s="70"/>
      <c r="P145" s="59"/>
      <c r="Q145" s="59"/>
      <c r="R145" s="59"/>
      <c r="S145" s="59"/>
      <c r="T145" s="59"/>
      <c r="U145" s="59"/>
      <c r="V145" s="70"/>
      <c r="W145" s="59"/>
      <c r="X145" s="67"/>
      <c r="Y145" s="59"/>
      <c r="Z145" s="70"/>
      <c r="AA145" s="59"/>
      <c r="AB145" s="70"/>
      <c r="AC145" s="59"/>
      <c r="AD145" s="59">
        <f>E145+F145-G145+H145-I145+J145-K145+L145-M145+N145-O145+P145-Q145+R145-S145+T145-U145+V145-W145+X145-Y145+Z145-AA145+AB145-AC145</f>
        <v>0</v>
      </c>
      <c r="AE145" s="13"/>
    </row>
    <row r="146" spans="1:31" ht="22.15" customHeight="1" thickBot="1" x14ac:dyDescent="0.25">
      <c r="A146" s="67"/>
      <c r="B146" s="67"/>
      <c r="C146" s="68" t="s">
        <v>35</v>
      </c>
      <c r="D146" s="71">
        <v>44641</v>
      </c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13"/>
    </row>
    <row r="147" spans="1:31" ht="13.5" thickBot="1" x14ac:dyDescent="0.25">
      <c r="A147" s="67"/>
      <c r="B147" s="67"/>
      <c r="C147" s="68" t="s">
        <v>36</v>
      </c>
      <c r="D147" s="95">
        <v>6.1069000000000004</v>
      </c>
      <c r="E147" s="67"/>
      <c r="F147" s="67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13"/>
    </row>
    <row r="148" spans="1:31" ht="22.15" customHeight="1" x14ac:dyDescent="0.2">
      <c r="A148" s="67"/>
      <c r="B148" s="67"/>
      <c r="C148" s="68" t="s">
        <v>37</v>
      </c>
      <c r="D148" s="68"/>
      <c r="E148" s="67"/>
      <c r="F148" s="67"/>
      <c r="G148" s="67"/>
      <c r="H148" s="67"/>
      <c r="I148" s="67"/>
      <c r="J148" s="67"/>
      <c r="K148" s="67"/>
      <c r="L148" s="67"/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13"/>
    </row>
    <row r="149" spans="1:31" ht="32.25" thickBot="1" x14ac:dyDescent="0.25">
      <c r="A149" s="94" t="s">
        <v>75</v>
      </c>
      <c r="B149" s="88"/>
      <c r="C149" s="87" t="s">
        <v>30</v>
      </c>
      <c r="D149" s="87" t="s">
        <v>76</v>
      </c>
      <c r="E149" s="88"/>
      <c r="F149" s="88"/>
      <c r="G149" s="88"/>
      <c r="H149" s="88"/>
      <c r="I149" s="88"/>
      <c r="J149" s="88"/>
      <c r="K149" s="88"/>
      <c r="L149" s="88"/>
      <c r="M149" s="88"/>
      <c r="N149" s="88"/>
      <c r="O149" s="88"/>
      <c r="P149" s="88"/>
      <c r="Q149" s="88"/>
      <c r="R149" s="88"/>
      <c r="S149" s="88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13"/>
    </row>
    <row r="150" spans="1:31" ht="21.75" thickBot="1" x14ac:dyDescent="0.25">
      <c r="A150" s="67"/>
      <c r="B150" s="67"/>
      <c r="C150" s="68" t="s">
        <v>31</v>
      </c>
      <c r="D150" s="68" t="s">
        <v>77</v>
      </c>
      <c r="E150" s="67"/>
      <c r="F150" s="67"/>
      <c r="G150" s="67"/>
      <c r="H150" s="67"/>
      <c r="I150" s="67"/>
      <c r="J150" s="67"/>
      <c r="K150" s="67"/>
      <c r="L150" s="67"/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13"/>
    </row>
    <row r="151" spans="1:31" ht="19.149999999999999" customHeight="1" thickBot="1" x14ac:dyDescent="0.25">
      <c r="A151" s="67"/>
      <c r="B151" s="67"/>
      <c r="C151" s="68" t="s">
        <v>32</v>
      </c>
      <c r="D151" s="68" t="s">
        <v>43</v>
      </c>
      <c r="E151" s="67"/>
      <c r="F151" s="67"/>
      <c r="G151" s="67"/>
      <c r="H151" s="67"/>
      <c r="I151" s="67"/>
      <c r="J151" s="67"/>
      <c r="K151" s="67"/>
      <c r="L151" s="67"/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13"/>
    </row>
    <row r="152" spans="1:31" ht="21.6" customHeight="1" thickBot="1" x14ac:dyDescent="0.25">
      <c r="A152" s="67"/>
      <c r="B152" s="67"/>
      <c r="C152" s="68" t="s">
        <v>33</v>
      </c>
      <c r="D152" s="68"/>
      <c r="E152" s="67"/>
      <c r="F152" s="67"/>
      <c r="G152" s="67"/>
      <c r="H152" s="67"/>
      <c r="I152" s="70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13"/>
    </row>
    <row r="153" spans="1:31" ht="24" customHeight="1" thickBot="1" x14ac:dyDescent="0.25">
      <c r="A153" s="67"/>
      <c r="B153" s="67"/>
      <c r="C153" s="68" t="s">
        <v>34</v>
      </c>
      <c r="D153" s="82">
        <v>25000000</v>
      </c>
      <c r="E153" s="59">
        <v>25000000</v>
      </c>
      <c r="F153" s="67"/>
      <c r="G153" s="70"/>
      <c r="H153" s="70"/>
      <c r="I153" s="70"/>
      <c r="J153" s="70"/>
      <c r="K153" s="70"/>
      <c r="L153" s="70"/>
      <c r="M153" s="70"/>
      <c r="N153" s="70"/>
      <c r="O153" s="70"/>
      <c r="P153" s="59"/>
      <c r="Q153" s="59">
        <v>25000000</v>
      </c>
      <c r="R153" s="59"/>
      <c r="S153" s="59"/>
      <c r="T153" s="59"/>
      <c r="U153" s="59"/>
      <c r="V153" s="70"/>
      <c r="W153" s="59"/>
      <c r="X153" s="67"/>
      <c r="Y153" s="59"/>
      <c r="Z153" s="70"/>
      <c r="AA153" s="59"/>
      <c r="AB153" s="70"/>
      <c r="AC153" s="59"/>
      <c r="AD153" s="59">
        <f>E153+F153-G153+H153-I153+J153-K153+L153-M153+N153-O153+P153-Q153+R153-S153+T153-U153+V153-W153+X153-Y153+Z153-AA153+AB153-AC153</f>
        <v>0</v>
      </c>
      <c r="AE153" s="13"/>
    </row>
    <row r="154" spans="1:31" ht="22.15" customHeight="1" thickBot="1" x14ac:dyDescent="0.25">
      <c r="A154" s="67"/>
      <c r="B154" s="67"/>
      <c r="C154" s="68" t="s">
        <v>35</v>
      </c>
      <c r="D154" s="71">
        <v>44713</v>
      </c>
      <c r="E154" s="67"/>
      <c r="F154" s="67"/>
      <c r="G154" s="67"/>
      <c r="H154" s="67"/>
      <c r="I154" s="67"/>
      <c r="J154" s="67"/>
      <c r="K154" s="67"/>
      <c r="L154" s="67"/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13"/>
    </row>
    <row r="155" spans="1:31" ht="13.5" thickBot="1" x14ac:dyDescent="0.25">
      <c r="A155" s="67"/>
      <c r="B155" s="67"/>
      <c r="C155" s="68" t="s">
        <v>36</v>
      </c>
      <c r="D155" s="95">
        <v>7.5945</v>
      </c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13"/>
    </row>
    <row r="156" spans="1:31" ht="22.15" customHeight="1" x14ac:dyDescent="0.2">
      <c r="A156" s="67"/>
      <c r="B156" s="67"/>
      <c r="C156" s="68" t="s">
        <v>37</v>
      </c>
      <c r="D156" s="68"/>
      <c r="E156" s="67"/>
      <c r="F156" s="67"/>
      <c r="G156" s="67"/>
      <c r="H156" s="67"/>
      <c r="I156" s="67"/>
      <c r="J156" s="67"/>
      <c r="K156" s="67"/>
      <c r="L156" s="67"/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13"/>
    </row>
    <row r="157" spans="1:31" ht="32.25" thickBot="1" x14ac:dyDescent="0.25">
      <c r="A157" s="94" t="s">
        <v>78</v>
      </c>
      <c r="B157" s="88"/>
      <c r="C157" s="87" t="s">
        <v>30</v>
      </c>
      <c r="D157" s="87" t="s">
        <v>79</v>
      </c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13"/>
    </row>
    <row r="158" spans="1:31" ht="21.75" thickBot="1" x14ac:dyDescent="0.25">
      <c r="A158" s="67"/>
      <c r="B158" s="67"/>
      <c r="C158" s="68" t="s">
        <v>31</v>
      </c>
      <c r="D158" s="68" t="s">
        <v>80</v>
      </c>
      <c r="E158" s="67"/>
      <c r="F158" s="67"/>
      <c r="G158" s="67"/>
      <c r="H158" s="67"/>
      <c r="I158" s="67"/>
      <c r="J158" s="67"/>
      <c r="K158" s="67"/>
      <c r="L158" s="67"/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13"/>
    </row>
    <row r="159" spans="1:31" ht="19.149999999999999" customHeight="1" thickBot="1" x14ac:dyDescent="0.25">
      <c r="A159" s="67"/>
      <c r="B159" s="67"/>
      <c r="C159" s="68" t="s">
        <v>32</v>
      </c>
      <c r="D159" s="68" t="s">
        <v>43</v>
      </c>
      <c r="E159" s="67"/>
      <c r="F159" s="67"/>
      <c r="G159" s="67"/>
      <c r="H159" s="67"/>
      <c r="I159" s="67"/>
      <c r="J159" s="67"/>
      <c r="K159" s="67"/>
      <c r="L159" s="67"/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13"/>
    </row>
    <row r="160" spans="1:31" ht="21.6" customHeight="1" thickBot="1" x14ac:dyDescent="0.25">
      <c r="A160" s="67"/>
      <c r="B160" s="67"/>
      <c r="C160" s="68" t="s">
        <v>33</v>
      </c>
      <c r="D160" s="68"/>
      <c r="E160" s="67"/>
      <c r="F160" s="67"/>
      <c r="G160" s="67"/>
      <c r="H160" s="67"/>
      <c r="I160" s="70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13"/>
    </row>
    <row r="161" spans="1:31" ht="24" customHeight="1" thickBot="1" x14ac:dyDescent="0.25">
      <c r="A161" s="67"/>
      <c r="B161" s="67"/>
      <c r="C161" s="68" t="s">
        <v>34</v>
      </c>
      <c r="D161" s="82">
        <v>14900000</v>
      </c>
      <c r="E161" s="59">
        <v>14900000</v>
      </c>
      <c r="F161" s="67"/>
      <c r="G161" s="70"/>
      <c r="H161" s="70"/>
      <c r="I161" s="70"/>
      <c r="J161" s="70"/>
      <c r="K161" s="70"/>
      <c r="L161" s="70"/>
      <c r="M161" s="70"/>
      <c r="N161" s="70"/>
      <c r="O161" s="70"/>
      <c r="P161" s="59"/>
      <c r="Q161" s="59">
        <v>14900000</v>
      </c>
      <c r="R161" s="59"/>
      <c r="S161" s="59"/>
      <c r="T161" s="59"/>
      <c r="U161" s="59"/>
      <c r="V161" s="70"/>
      <c r="W161" s="59"/>
      <c r="X161" s="67"/>
      <c r="Y161" s="59"/>
      <c r="Z161" s="70"/>
      <c r="AA161" s="59"/>
      <c r="AB161" s="70"/>
      <c r="AC161" s="59"/>
      <c r="AD161" s="59">
        <f>E161+F161-G161+H161-I161+J161-K161+L161-M161+N161-O161+P161-Q161+R161-S161+T161-U161+V161-W161+X161-Y161+Z161-AA161+AB161-AC161</f>
        <v>0</v>
      </c>
      <c r="AE161" s="13"/>
    </row>
    <row r="162" spans="1:31" ht="22.15" customHeight="1" thickBot="1" x14ac:dyDescent="0.25">
      <c r="A162" s="67"/>
      <c r="B162" s="67"/>
      <c r="C162" s="68" t="s">
        <v>35</v>
      </c>
      <c r="D162" s="71">
        <v>44805</v>
      </c>
      <c r="E162" s="67"/>
      <c r="F162" s="67"/>
      <c r="G162" s="67"/>
      <c r="H162" s="67"/>
      <c r="I162" s="67"/>
      <c r="J162" s="67"/>
      <c r="K162" s="67"/>
      <c r="L162" s="67"/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13"/>
    </row>
    <row r="163" spans="1:31" ht="13.5" thickBot="1" x14ac:dyDescent="0.25">
      <c r="A163" s="67"/>
      <c r="B163" s="67"/>
      <c r="C163" s="68" t="s">
        <v>36</v>
      </c>
      <c r="D163" s="95">
        <v>8.4533000000000005</v>
      </c>
      <c r="E163" s="67"/>
      <c r="F163" s="67"/>
      <c r="G163" s="67"/>
      <c r="H163" s="67"/>
      <c r="I163" s="67"/>
      <c r="J163" s="67"/>
      <c r="K163" s="67"/>
      <c r="L163" s="67"/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13"/>
    </row>
    <row r="164" spans="1:31" ht="22.15" customHeight="1" thickBot="1" x14ac:dyDescent="0.25">
      <c r="A164" s="67"/>
      <c r="B164" s="67"/>
      <c r="C164" s="68" t="s">
        <v>37</v>
      </c>
      <c r="D164" s="68"/>
      <c r="E164" s="67"/>
      <c r="F164" s="67"/>
      <c r="G164" s="67"/>
      <c r="H164" s="67"/>
      <c r="I164" s="67"/>
      <c r="J164" s="67"/>
      <c r="K164" s="67"/>
      <c r="L164" s="67"/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13"/>
    </row>
    <row r="165" spans="1:31" s="56" customFormat="1" ht="23.45" customHeight="1" thickBot="1" x14ac:dyDescent="0.25">
      <c r="A165" s="96"/>
      <c r="B165" s="97"/>
      <c r="C165" s="97" t="s">
        <v>81</v>
      </c>
      <c r="D165" s="97"/>
      <c r="E165" s="98">
        <f>E76+E129+E88+E96+E105+E113+E121+E153+E137+E145+E161</f>
        <v>54900000</v>
      </c>
      <c r="F165" s="98">
        <f t="shared" ref="F165:AD165" si="3">F76+F129+F88+F96+F105+F113+F121+F153+F137+F145+F161</f>
        <v>0</v>
      </c>
      <c r="G165" s="98">
        <f t="shared" si="3"/>
        <v>0</v>
      </c>
      <c r="H165" s="98">
        <f t="shared" si="3"/>
        <v>0</v>
      </c>
      <c r="I165" s="98">
        <f t="shared" si="3"/>
        <v>0</v>
      </c>
      <c r="J165" s="98">
        <f t="shared" si="3"/>
        <v>0</v>
      </c>
      <c r="K165" s="98">
        <f t="shared" si="3"/>
        <v>15000000</v>
      </c>
      <c r="L165" s="98">
        <f t="shared" si="3"/>
        <v>0</v>
      </c>
      <c r="M165" s="98">
        <f t="shared" si="3"/>
        <v>0</v>
      </c>
      <c r="N165" s="98">
        <f t="shared" si="3"/>
        <v>0</v>
      </c>
      <c r="O165" s="98">
        <f t="shared" si="3"/>
        <v>0</v>
      </c>
      <c r="P165" s="98">
        <f t="shared" si="3"/>
        <v>0</v>
      </c>
      <c r="Q165" s="98">
        <f t="shared" si="3"/>
        <v>39900000</v>
      </c>
      <c r="R165" s="98">
        <f t="shared" si="3"/>
        <v>0</v>
      </c>
      <c r="S165" s="98">
        <f t="shared" si="3"/>
        <v>0</v>
      </c>
      <c r="T165" s="98">
        <f t="shared" si="3"/>
        <v>0</v>
      </c>
      <c r="U165" s="98">
        <f t="shared" si="3"/>
        <v>0</v>
      </c>
      <c r="V165" s="98">
        <f t="shared" si="3"/>
        <v>0</v>
      </c>
      <c r="W165" s="98">
        <f t="shared" si="3"/>
        <v>0</v>
      </c>
      <c r="X165" s="98">
        <f t="shared" si="3"/>
        <v>0</v>
      </c>
      <c r="Y165" s="98">
        <f t="shared" si="3"/>
        <v>0</v>
      </c>
      <c r="Z165" s="98">
        <f t="shared" si="3"/>
        <v>0</v>
      </c>
      <c r="AA165" s="98">
        <f t="shared" si="3"/>
        <v>0</v>
      </c>
      <c r="AB165" s="98">
        <f t="shared" si="3"/>
        <v>0</v>
      </c>
      <c r="AC165" s="98">
        <f t="shared" si="3"/>
        <v>0</v>
      </c>
      <c r="AD165" s="98">
        <f t="shared" si="3"/>
        <v>0</v>
      </c>
      <c r="AE165" s="55"/>
    </row>
    <row r="166" spans="1:31" s="103" customFormat="1" ht="53.25" thickBot="1" x14ac:dyDescent="0.25">
      <c r="A166" s="99"/>
      <c r="B166" s="100"/>
      <c r="C166" s="100" t="s">
        <v>82</v>
      </c>
      <c r="D166" s="100"/>
      <c r="E166" s="101">
        <f>E32+E67+E165</f>
        <v>54900000</v>
      </c>
      <c r="F166" s="101">
        <f t="shared" ref="F166:AD166" si="4">F32+F67+F165</f>
        <v>0</v>
      </c>
      <c r="G166" s="101">
        <f t="shared" si="4"/>
        <v>0</v>
      </c>
      <c r="H166" s="101">
        <f t="shared" si="4"/>
        <v>0</v>
      </c>
      <c r="I166" s="101">
        <f t="shared" si="4"/>
        <v>0</v>
      </c>
      <c r="J166" s="101">
        <f t="shared" si="4"/>
        <v>15000000</v>
      </c>
      <c r="K166" s="101">
        <f>K32+K67+K165</f>
        <v>15000000</v>
      </c>
      <c r="L166" s="101">
        <f t="shared" si="4"/>
        <v>0</v>
      </c>
      <c r="M166" s="101">
        <f t="shared" si="4"/>
        <v>0</v>
      </c>
      <c r="N166" s="101">
        <f t="shared" si="4"/>
        <v>20000000</v>
      </c>
      <c r="O166" s="101">
        <f t="shared" si="4"/>
        <v>0</v>
      </c>
      <c r="P166" s="101">
        <f t="shared" si="4"/>
        <v>54900000</v>
      </c>
      <c r="Q166" s="101">
        <f t="shared" si="4"/>
        <v>74900000</v>
      </c>
      <c r="R166" s="101">
        <f t="shared" si="4"/>
        <v>0</v>
      </c>
      <c r="S166" s="101">
        <f t="shared" si="4"/>
        <v>0</v>
      </c>
      <c r="T166" s="101">
        <f t="shared" si="4"/>
        <v>0</v>
      </c>
      <c r="U166" s="101">
        <f t="shared" si="4"/>
        <v>0</v>
      </c>
      <c r="V166" s="101">
        <f t="shared" si="4"/>
        <v>0</v>
      </c>
      <c r="W166" s="101">
        <f t="shared" si="4"/>
        <v>0</v>
      </c>
      <c r="X166" s="101">
        <f t="shared" si="4"/>
        <v>0</v>
      </c>
      <c r="Y166" s="101">
        <f t="shared" si="4"/>
        <v>0</v>
      </c>
      <c r="Z166" s="101">
        <f t="shared" si="4"/>
        <v>0</v>
      </c>
      <c r="AA166" s="101">
        <f t="shared" si="4"/>
        <v>0</v>
      </c>
      <c r="AB166" s="101">
        <f t="shared" si="4"/>
        <v>0</v>
      </c>
      <c r="AC166" s="101">
        <f t="shared" si="4"/>
        <v>0</v>
      </c>
      <c r="AD166" s="101">
        <f t="shared" si="4"/>
        <v>54900000</v>
      </c>
      <c r="AE166" s="102"/>
    </row>
    <row r="167" spans="1:31" x14ac:dyDescent="0.2">
      <c r="A167" s="104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31" x14ac:dyDescent="0.2">
      <c r="A168" s="105" t="s">
        <v>83</v>
      </c>
      <c r="B168" t="s">
        <v>84</v>
      </c>
      <c r="K168" s="90"/>
      <c r="L168" s="90"/>
      <c r="M168" t="s">
        <v>85</v>
      </c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</row>
    <row r="169" spans="1:31" x14ac:dyDescent="0.2">
      <c r="A169" s="105"/>
      <c r="M169" s="106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31" x14ac:dyDescent="0.2">
      <c r="A170" s="13"/>
      <c r="B170" s="107" t="s">
        <v>86</v>
      </c>
      <c r="K170" s="90"/>
      <c r="L170" s="90"/>
      <c r="M170" s="106" t="s">
        <v>87</v>
      </c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</row>
  </sheetData>
  <mergeCells count="503">
    <mergeCell ref="Z82:Z83"/>
    <mergeCell ref="AA82:AA83"/>
    <mergeCell ref="AB82:AB83"/>
    <mergeCell ref="AC82:AC83"/>
    <mergeCell ref="AD82:AD83"/>
    <mergeCell ref="A85:A86"/>
    <mergeCell ref="B85:B86"/>
    <mergeCell ref="T82:T83"/>
    <mergeCell ref="U82:U83"/>
    <mergeCell ref="V82:V83"/>
    <mergeCell ref="W82:W83"/>
    <mergeCell ref="X82:X83"/>
    <mergeCell ref="Y82:Y83"/>
    <mergeCell ref="N82:N83"/>
    <mergeCell ref="O82:O83"/>
    <mergeCell ref="P82:P83"/>
    <mergeCell ref="Q82:Q83"/>
    <mergeCell ref="R82:R83"/>
    <mergeCell ref="S82:S83"/>
    <mergeCell ref="H82:H83"/>
    <mergeCell ref="I82:I83"/>
    <mergeCell ref="J82:J83"/>
    <mergeCell ref="K82:K83"/>
    <mergeCell ref="L82:L83"/>
    <mergeCell ref="M82:M83"/>
    <mergeCell ref="AB80:AB81"/>
    <mergeCell ref="AC80:AC81"/>
    <mergeCell ref="AD80:AD81"/>
    <mergeCell ref="A82:A83"/>
    <mergeCell ref="B82:B83"/>
    <mergeCell ref="C82:C83"/>
    <mergeCell ref="D82:D83"/>
    <mergeCell ref="E82:E83"/>
    <mergeCell ref="F82:F83"/>
    <mergeCell ref="G82:G83"/>
    <mergeCell ref="V80:V81"/>
    <mergeCell ref="W80:W81"/>
    <mergeCell ref="X80:X81"/>
    <mergeCell ref="Y80:Y81"/>
    <mergeCell ref="Z80:Z81"/>
    <mergeCell ref="AA80:AA81"/>
    <mergeCell ref="P80:P81"/>
    <mergeCell ref="Q80:Q81"/>
    <mergeCell ref="R80:R81"/>
    <mergeCell ref="S80:S81"/>
    <mergeCell ref="T80:T81"/>
    <mergeCell ref="U80:U81"/>
    <mergeCell ref="J80:J81"/>
    <mergeCell ref="K80:K81"/>
    <mergeCell ref="L80:L81"/>
    <mergeCell ref="M80:M81"/>
    <mergeCell ref="N80:N81"/>
    <mergeCell ref="O80:O81"/>
    <mergeCell ref="AD78:AD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X78:X79"/>
    <mergeCell ref="Y78:Y79"/>
    <mergeCell ref="Z78:Z79"/>
    <mergeCell ref="AA78:AA79"/>
    <mergeCell ref="AB78:AB79"/>
    <mergeCell ref="AC78:AC79"/>
    <mergeCell ref="R78:R79"/>
    <mergeCell ref="S78:S79"/>
    <mergeCell ref="T78:T79"/>
    <mergeCell ref="U78:U79"/>
    <mergeCell ref="V78:V79"/>
    <mergeCell ref="W78:W79"/>
    <mergeCell ref="L78:L79"/>
    <mergeCell ref="M78:M79"/>
    <mergeCell ref="N78:N79"/>
    <mergeCell ref="O78:O79"/>
    <mergeCell ref="P78:P79"/>
    <mergeCell ref="Q78:Q79"/>
    <mergeCell ref="F78:F79"/>
    <mergeCell ref="G78:G79"/>
    <mergeCell ref="H78:H79"/>
    <mergeCell ref="I78:I79"/>
    <mergeCell ref="J78:J79"/>
    <mergeCell ref="K78:K79"/>
    <mergeCell ref="Z76:Z77"/>
    <mergeCell ref="AA76:AA77"/>
    <mergeCell ref="AB76:AB77"/>
    <mergeCell ref="AC76:AC77"/>
    <mergeCell ref="AD76:AD77"/>
    <mergeCell ref="A78:A79"/>
    <mergeCell ref="B78:B79"/>
    <mergeCell ref="C78:C79"/>
    <mergeCell ref="D78:D79"/>
    <mergeCell ref="E78:E79"/>
    <mergeCell ref="T76:T77"/>
    <mergeCell ref="U76:U77"/>
    <mergeCell ref="V76:V77"/>
    <mergeCell ref="W76:W77"/>
    <mergeCell ref="X76:X77"/>
    <mergeCell ref="Y76:Y77"/>
    <mergeCell ref="N76:N77"/>
    <mergeCell ref="O76:O77"/>
    <mergeCell ref="P76:P77"/>
    <mergeCell ref="Q76:Q77"/>
    <mergeCell ref="R76:R77"/>
    <mergeCell ref="S76:S77"/>
    <mergeCell ref="H76:H77"/>
    <mergeCell ref="I76:I77"/>
    <mergeCell ref="J76:J77"/>
    <mergeCell ref="K76:K77"/>
    <mergeCell ref="L76:L77"/>
    <mergeCell ref="M76:M77"/>
    <mergeCell ref="AB74:AB75"/>
    <mergeCell ref="AC74:AC75"/>
    <mergeCell ref="AD74:AD75"/>
    <mergeCell ref="A76:A77"/>
    <mergeCell ref="B76:B77"/>
    <mergeCell ref="C76:C77"/>
    <mergeCell ref="D76:D77"/>
    <mergeCell ref="E76:E77"/>
    <mergeCell ref="F76:F77"/>
    <mergeCell ref="G76:G77"/>
    <mergeCell ref="V74:V75"/>
    <mergeCell ref="W74:W75"/>
    <mergeCell ref="X74:X75"/>
    <mergeCell ref="Y74:Y75"/>
    <mergeCell ref="Z74:Z75"/>
    <mergeCell ref="AA74:AA75"/>
    <mergeCell ref="P74:P75"/>
    <mergeCell ref="Q74:Q75"/>
    <mergeCell ref="R74:R75"/>
    <mergeCell ref="S74:S75"/>
    <mergeCell ref="T74:T75"/>
    <mergeCell ref="U74:U75"/>
    <mergeCell ref="J74:J75"/>
    <mergeCell ref="K74:K75"/>
    <mergeCell ref="L74:L75"/>
    <mergeCell ref="M74:M75"/>
    <mergeCell ref="N74:N75"/>
    <mergeCell ref="O74:O75"/>
    <mergeCell ref="AD72:AD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X72:X73"/>
    <mergeCell ref="Y72:Y73"/>
    <mergeCell ref="Z72:Z73"/>
    <mergeCell ref="AA72:AA73"/>
    <mergeCell ref="AB72:AB73"/>
    <mergeCell ref="AC72:AC73"/>
    <mergeCell ref="R72:R73"/>
    <mergeCell ref="S72:S73"/>
    <mergeCell ref="T72:T73"/>
    <mergeCell ref="U72:U73"/>
    <mergeCell ref="V72:V73"/>
    <mergeCell ref="W72:W73"/>
    <mergeCell ref="L72:L73"/>
    <mergeCell ref="M72:M73"/>
    <mergeCell ref="N72:N73"/>
    <mergeCell ref="O72:O73"/>
    <mergeCell ref="P72:P73"/>
    <mergeCell ref="Q72:Q73"/>
    <mergeCell ref="F72:F73"/>
    <mergeCell ref="G72:G73"/>
    <mergeCell ref="H72:H73"/>
    <mergeCell ref="I72:I73"/>
    <mergeCell ref="J72:J73"/>
    <mergeCell ref="K72:K73"/>
    <mergeCell ref="Z70:Z71"/>
    <mergeCell ref="AA70:AA71"/>
    <mergeCell ref="AB70:AB71"/>
    <mergeCell ref="AC70:AC71"/>
    <mergeCell ref="AD70:AD71"/>
    <mergeCell ref="A72:A73"/>
    <mergeCell ref="B72:B73"/>
    <mergeCell ref="C72:C73"/>
    <mergeCell ref="D72:D73"/>
    <mergeCell ref="E72:E73"/>
    <mergeCell ref="T70:T71"/>
    <mergeCell ref="U70:U71"/>
    <mergeCell ref="V70:V71"/>
    <mergeCell ref="W70:W71"/>
    <mergeCell ref="X70:X71"/>
    <mergeCell ref="Y70:Y71"/>
    <mergeCell ref="N70:N71"/>
    <mergeCell ref="O70:O71"/>
    <mergeCell ref="P70:P71"/>
    <mergeCell ref="Q70:Q71"/>
    <mergeCell ref="R70:R71"/>
    <mergeCell ref="S70:S71"/>
    <mergeCell ref="H70:H71"/>
    <mergeCell ref="I70:I71"/>
    <mergeCell ref="J70:J71"/>
    <mergeCell ref="K70:K71"/>
    <mergeCell ref="L70:L71"/>
    <mergeCell ref="M70:M71"/>
    <mergeCell ref="C67:D67"/>
    <mergeCell ref="A68:B68"/>
    <mergeCell ref="C68:H68"/>
    <mergeCell ref="A70:A71"/>
    <mergeCell ref="B70:B71"/>
    <mergeCell ref="C70:C71"/>
    <mergeCell ref="D70:D71"/>
    <mergeCell ref="E70:E71"/>
    <mergeCell ref="F70:F71"/>
    <mergeCell ref="G70:G71"/>
    <mergeCell ref="AB29:AB30"/>
    <mergeCell ref="AC29:AC30"/>
    <mergeCell ref="AD29:AD30"/>
    <mergeCell ref="C32:D32"/>
    <mergeCell ref="C33:D33"/>
    <mergeCell ref="C34:F34"/>
    <mergeCell ref="V29:V30"/>
    <mergeCell ref="W29:W30"/>
    <mergeCell ref="X29:X30"/>
    <mergeCell ref="Y29:Y30"/>
    <mergeCell ref="Z29:Z30"/>
    <mergeCell ref="AA29:AA30"/>
    <mergeCell ref="P29:P30"/>
    <mergeCell ref="Q29:Q30"/>
    <mergeCell ref="R29:R30"/>
    <mergeCell ref="S29:S30"/>
    <mergeCell ref="T29:T30"/>
    <mergeCell ref="U29:U30"/>
    <mergeCell ref="J29:J30"/>
    <mergeCell ref="K29:K30"/>
    <mergeCell ref="L29:L30"/>
    <mergeCell ref="M29:M30"/>
    <mergeCell ref="N29:N30"/>
    <mergeCell ref="O29:O30"/>
    <mergeCell ref="AD27:AD28"/>
    <mergeCell ref="A29:A30"/>
    <mergeCell ref="B29:B30"/>
    <mergeCell ref="C29:C30"/>
    <mergeCell ref="D29:D30"/>
    <mergeCell ref="E29:E30"/>
    <mergeCell ref="F29:F30"/>
    <mergeCell ref="G29:G30"/>
    <mergeCell ref="H29:H30"/>
    <mergeCell ref="I29:I30"/>
    <mergeCell ref="X27:X28"/>
    <mergeCell ref="Y27:Y28"/>
    <mergeCell ref="Z27:Z28"/>
    <mergeCell ref="AA27:AA28"/>
    <mergeCell ref="AB27:AB28"/>
    <mergeCell ref="AC27:AC28"/>
    <mergeCell ref="R27:R28"/>
    <mergeCell ref="S27:S28"/>
    <mergeCell ref="T27:T28"/>
    <mergeCell ref="U27:U28"/>
    <mergeCell ref="V27:V28"/>
    <mergeCell ref="W27:W28"/>
    <mergeCell ref="L27:L28"/>
    <mergeCell ref="M27:M28"/>
    <mergeCell ref="N27:N28"/>
    <mergeCell ref="O27:O28"/>
    <mergeCell ref="P27:P28"/>
    <mergeCell ref="Q27:Q28"/>
    <mergeCell ref="F27:F28"/>
    <mergeCell ref="G27:G28"/>
    <mergeCell ref="H27:H28"/>
    <mergeCell ref="I27:I28"/>
    <mergeCell ref="J27:J28"/>
    <mergeCell ref="K27:K28"/>
    <mergeCell ref="Z25:Z26"/>
    <mergeCell ref="AA25:AA26"/>
    <mergeCell ref="AB25:AB26"/>
    <mergeCell ref="AC25:AC26"/>
    <mergeCell ref="AD25:AD26"/>
    <mergeCell ref="A27:A28"/>
    <mergeCell ref="B27:B28"/>
    <mergeCell ref="C27:C28"/>
    <mergeCell ref="D27:D28"/>
    <mergeCell ref="E27:E28"/>
    <mergeCell ref="T25:T26"/>
    <mergeCell ref="U25:U26"/>
    <mergeCell ref="V25:V26"/>
    <mergeCell ref="W25:W26"/>
    <mergeCell ref="X25:X26"/>
    <mergeCell ref="Y25:Y26"/>
    <mergeCell ref="N25:N26"/>
    <mergeCell ref="O25:O26"/>
    <mergeCell ref="P25:P26"/>
    <mergeCell ref="Q25:Q26"/>
    <mergeCell ref="R25:R26"/>
    <mergeCell ref="S25:S26"/>
    <mergeCell ref="H25:H26"/>
    <mergeCell ref="I25:I26"/>
    <mergeCell ref="J25:J26"/>
    <mergeCell ref="K25:K26"/>
    <mergeCell ref="L25:L26"/>
    <mergeCell ref="M25:M26"/>
    <mergeCell ref="AB23:AB24"/>
    <mergeCell ref="AC23:AC24"/>
    <mergeCell ref="AD23:AD24"/>
    <mergeCell ref="A25:A26"/>
    <mergeCell ref="B25:B26"/>
    <mergeCell ref="C25:C26"/>
    <mergeCell ref="D25:D26"/>
    <mergeCell ref="E25:E26"/>
    <mergeCell ref="F25:F26"/>
    <mergeCell ref="G25:G26"/>
    <mergeCell ref="V23:V24"/>
    <mergeCell ref="W23:W24"/>
    <mergeCell ref="X23:X24"/>
    <mergeCell ref="Y23:Y24"/>
    <mergeCell ref="Z23:Z24"/>
    <mergeCell ref="AA23:AA24"/>
    <mergeCell ref="P23:P24"/>
    <mergeCell ref="Q23:Q24"/>
    <mergeCell ref="R23:R24"/>
    <mergeCell ref="S23:S24"/>
    <mergeCell ref="T23:T24"/>
    <mergeCell ref="U23:U24"/>
    <mergeCell ref="J23:J24"/>
    <mergeCell ref="K23:K24"/>
    <mergeCell ref="L23:L24"/>
    <mergeCell ref="M23:M24"/>
    <mergeCell ref="N23:N24"/>
    <mergeCell ref="O23:O24"/>
    <mergeCell ref="AD21:AD22"/>
    <mergeCell ref="A23:A24"/>
    <mergeCell ref="B23:B24"/>
    <mergeCell ref="C23:C24"/>
    <mergeCell ref="D23:D24"/>
    <mergeCell ref="E23:E24"/>
    <mergeCell ref="F23:F24"/>
    <mergeCell ref="G23:G24"/>
    <mergeCell ref="H23:H24"/>
    <mergeCell ref="I23:I24"/>
    <mergeCell ref="X21:X22"/>
    <mergeCell ref="Y21:Y22"/>
    <mergeCell ref="Z21:Z22"/>
    <mergeCell ref="AA21:AA22"/>
    <mergeCell ref="AB21:AB22"/>
    <mergeCell ref="AC21:AC22"/>
    <mergeCell ref="R21:R22"/>
    <mergeCell ref="S21:S22"/>
    <mergeCell ref="T21:T22"/>
    <mergeCell ref="U21:U22"/>
    <mergeCell ref="V21:V22"/>
    <mergeCell ref="W21:W22"/>
    <mergeCell ref="L21:L22"/>
    <mergeCell ref="M21:M22"/>
    <mergeCell ref="N21:N22"/>
    <mergeCell ref="O21:O22"/>
    <mergeCell ref="P21:P22"/>
    <mergeCell ref="Q21:Q22"/>
    <mergeCell ref="F21:F22"/>
    <mergeCell ref="G21:G22"/>
    <mergeCell ref="H21:H22"/>
    <mergeCell ref="I21:I22"/>
    <mergeCell ref="J21:J22"/>
    <mergeCell ref="K21:K22"/>
    <mergeCell ref="Z19:Z20"/>
    <mergeCell ref="AA19:AA20"/>
    <mergeCell ref="AB19:AB20"/>
    <mergeCell ref="AC19:AC20"/>
    <mergeCell ref="AD19:AD20"/>
    <mergeCell ref="A21:A22"/>
    <mergeCell ref="B21:B22"/>
    <mergeCell ref="C21:C22"/>
    <mergeCell ref="D21:D22"/>
    <mergeCell ref="E21:E22"/>
    <mergeCell ref="T19:T20"/>
    <mergeCell ref="U19:U20"/>
    <mergeCell ref="V19:V20"/>
    <mergeCell ref="W19:W20"/>
    <mergeCell ref="X19:X20"/>
    <mergeCell ref="Y19:Y20"/>
    <mergeCell ref="N19:N20"/>
    <mergeCell ref="O19:O20"/>
    <mergeCell ref="P19:P20"/>
    <mergeCell ref="Q19:Q20"/>
    <mergeCell ref="R19:R20"/>
    <mergeCell ref="S19:S20"/>
    <mergeCell ref="H19:H20"/>
    <mergeCell ref="I19:I20"/>
    <mergeCell ref="J19:J20"/>
    <mergeCell ref="K19:K20"/>
    <mergeCell ref="L19:L20"/>
    <mergeCell ref="M19:M20"/>
    <mergeCell ref="AB17:AB18"/>
    <mergeCell ref="AC17:AC18"/>
    <mergeCell ref="AD17:AD18"/>
    <mergeCell ref="A19:A20"/>
    <mergeCell ref="B19:B20"/>
    <mergeCell ref="C19:C20"/>
    <mergeCell ref="D19:D20"/>
    <mergeCell ref="E19:E20"/>
    <mergeCell ref="F19:F20"/>
    <mergeCell ref="G19:G20"/>
    <mergeCell ref="V17:V18"/>
    <mergeCell ref="W17:W18"/>
    <mergeCell ref="X17:X18"/>
    <mergeCell ref="Y17:Y18"/>
    <mergeCell ref="Z17:Z18"/>
    <mergeCell ref="AA17:AA18"/>
    <mergeCell ref="P17:P18"/>
    <mergeCell ref="Q17:Q18"/>
    <mergeCell ref="R17:R18"/>
    <mergeCell ref="S17:S18"/>
    <mergeCell ref="T17:T18"/>
    <mergeCell ref="U17:U18"/>
    <mergeCell ref="J17:J18"/>
    <mergeCell ref="K17:K18"/>
    <mergeCell ref="L17:L18"/>
    <mergeCell ref="M17:M18"/>
    <mergeCell ref="N17:N18"/>
    <mergeCell ref="O17:O18"/>
    <mergeCell ref="AD14:AD15"/>
    <mergeCell ref="A17:A18"/>
    <mergeCell ref="B17:B18"/>
    <mergeCell ref="C17:C18"/>
    <mergeCell ref="D17:D18"/>
    <mergeCell ref="E17:E18"/>
    <mergeCell ref="F17:F18"/>
    <mergeCell ref="G17:G18"/>
    <mergeCell ref="H17:H18"/>
    <mergeCell ref="I17:I18"/>
    <mergeCell ref="X14:X15"/>
    <mergeCell ref="Y14:Y15"/>
    <mergeCell ref="Z14:Z15"/>
    <mergeCell ref="AA14:AA15"/>
    <mergeCell ref="AB14:AB15"/>
    <mergeCell ref="AC14:AC15"/>
    <mergeCell ref="R14:R15"/>
    <mergeCell ref="S14:S15"/>
    <mergeCell ref="T14:T15"/>
    <mergeCell ref="U14:U15"/>
    <mergeCell ref="V14:V15"/>
    <mergeCell ref="W14:W15"/>
    <mergeCell ref="L14:L15"/>
    <mergeCell ref="M14:M15"/>
    <mergeCell ref="N14:N15"/>
    <mergeCell ref="O14:O15"/>
    <mergeCell ref="P14:P15"/>
    <mergeCell ref="Q14:Q15"/>
    <mergeCell ref="AC11:AC12"/>
    <mergeCell ref="AD11:AD12"/>
    <mergeCell ref="C13:D13"/>
    <mergeCell ref="A14:A15"/>
    <mergeCell ref="B14:B15"/>
    <mergeCell ref="C14:G15"/>
    <mergeCell ref="H14:H15"/>
    <mergeCell ref="I14:I15"/>
    <mergeCell ref="J14:J15"/>
    <mergeCell ref="K14:K15"/>
    <mergeCell ref="W11:W12"/>
    <mergeCell ref="X11:X12"/>
    <mergeCell ref="Y11:Y12"/>
    <mergeCell ref="Z11:Z12"/>
    <mergeCell ref="AA11:AA12"/>
    <mergeCell ref="AB11:AB12"/>
    <mergeCell ref="Q11:Q12"/>
    <mergeCell ref="R11:R12"/>
    <mergeCell ref="S11:S12"/>
    <mergeCell ref="T11:T12"/>
    <mergeCell ref="U11:U12"/>
    <mergeCell ref="V11:V12"/>
    <mergeCell ref="K11:K12"/>
    <mergeCell ref="L11:L12"/>
    <mergeCell ref="M11:M12"/>
    <mergeCell ref="N11:N12"/>
    <mergeCell ref="O11:O12"/>
    <mergeCell ref="P11:P12"/>
    <mergeCell ref="V9:W10"/>
    <mergeCell ref="X9:Y10"/>
    <mergeCell ref="Z9:AA10"/>
    <mergeCell ref="AB9:AC10"/>
    <mergeCell ref="AD9:AD10"/>
    <mergeCell ref="F11:F12"/>
    <mergeCell ref="G11:G12"/>
    <mergeCell ref="H11:H12"/>
    <mergeCell ref="I11:I12"/>
    <mergeCell ref="J11:J12"/>
    <mergeCell ref="J9:K10"/>
    <mergeCell ref="L9:M10"/>
    <mergeCell ref="N9:O10"/>
    <mergeCell ref="P9:Q10"/>
    <mergeCell ref="R9:S10"/>
    <mergeCell ref="T9:U10"/>
    <mergeCell ref="A9:A11"/>
    <mergeCell ref="B9:B11"/>
    <mergeCell ref="C9:D12"/>
    <mergeCell ref="E9:E12"/>
    <mergeCell ref="F9:G10"/>
    <mergeCell ref="H9:I10"/>
    <mergeCell ref="A1:AD1"/>
    <mergeCell ref="A2:AD2"/>
    <mergeCell ref="A3:AD3"/>
    <mergeCell ref="A4:AD4"/>
    <mergeCell ref="A5:I5"/>
    <mergeCell ref="A6:I6"/>
  </mergeCells>
  <pageMargins left="0.59055118110236227" right="0" top="0.78740157480314965" bottom="0.19685039370078741" header="0.27559055118110237" footer="0.51181102362204722"/>
  <pageSetup paperSize="9" scale="45" orientation="landscape" r:id="rId1"/>
  <headerFooter alignWithMargins="0">
    <oddHeader>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Дедук</dc:creator>
  <cp:lastModifiedBy>Наталья Дедук</cp:lastModifiedBy>
  <dcterms:created xsi:type="dcterms:W3CDTF">2022-07-04T07:35:26Z</dcterms:created>
  <dcterms:modified xsi:type="dcterms:W3CDTF">2022-07-04T07:36:19Z</dcterms:modified>
</cp:coreProperties>
</file>