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AC15AC57-1D56-49AD-9EAC-C33F60CE71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definedNames>
    <definedName name="_xlnm.Print_Area" localSheetId="0">ТРАФАРЕТ!$B$2:$AC$47</definedName>
  </definedNames>
  <calcPr calcId="191029"/>
</workbook>
</file>

<file path=xl/calcChain.xml><?xml version="1.0" encoding="utf-8"?>
<calcChain xmlns="http://schemas.openxmlformats.org/spreadsheetml/2006/main">
  <c r="AC44" i="1" l="1"/>
  <c r="AB44" i="1"/>
  <c r="AA44" i="1"/>
  <c r="Z44" i="1"/>
  <c r="Y44" i="1"/>
  <c r="X44" i="1"/>
  <c r="W44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</calcChain>
</file>

<file path=xl/sharedStrings.xml><?xml version="1.0" encoding="utf-8"?>
<sst xmlns="http://schemas.openxmlformats.org/spreadsheetml/2006/main" count="455" uniqueCount="142">
  <si>
    <t>Сведения о вложениях в объекты недвижимого имущества, объектах незавершенного строительства</t>
  </si>
  <si>
    <t>Коды</t>
  </si>
  <si>
    <t>RESERVE2</t>
  </si>
  <si>
    <t>RESERVE1</t>
  </si>
  <si>
    <t>ГОД</t>
  </si>
  <si>
    <t>Форма по ОКУД</t>
  </si>
  <si>
    <t>0503190</t>
  </si>
  <si>
    <t>ROD</t>
  </si>
  <si>
    <t>на</t>
  </si>
  <si>
    <t>01 января 2026 г.</t>
  </si>
  <si>
    <t>Дата</t>
  </si>
  <si>
    <t>VID</t>
  </si>
  <si>
    <t>3</t>
  </si>
  <si>
    <t>Главный распорядитель, распорядитель бюджетных средств,</t>
  </si>
  <si>
    <t>Комитет финансов Администрации Боровичского муниципального района</t>
  </si>
  <si>
    <t>Глава по БК</t>
  </si>
  <si>
    <t>492</t>
  </si>
  <si>
    <t>VRO</t>
  </si>
  <si>
    <t>org_double</t>
  </si>
  <si>
    <t>получатель бюджетных средств, финансовый орган</t>
  </si>
  <si>
    <t>по ОКПО</t>
  </si>
  <si>
    <t>02290545</t>
  </si>
  <si>
    <t>INN</t>
  </si>
  <si>
    <t>5320008985</t>
  </si>
  <si>
    <t>Наименование бюджета</t>
  </si>
  <si>
    <t>Бюджет Боровичского муниципального района</t>
  </si>
  <si>
    <t>по ОКТМО</t>
  </si>
  <si>
    <t>49606000</t>
  </si>
  <si>
    <t>CentralAccHead</t>
  </si>
  <si>
    <t>Периодичность:  годовая</t>
  </si>
  <si>
    <t>CentralAccHeadPost</t>
  </si>
  <si>
    <t>Единица измерения:  руб</t>
  </si>
  <si>
    <t>по ОКЕИ</t>
  </si>
  <si>
    <t>CentralAccOrg</t>
  </si>
  <si>
    <t>ExecutorPhone</t>
  </si>
  <si>
    <t>Наименование показателя</t>
  </si>
  <si>
    <t>ИНН учреж-дения</t>
  </si>
  <si>
    <t>Код объекта</t>
  </si>
  <si>
    <t>Кадастровый номер
 объекта недвижимости</t>
  </si>
  <si>
    <t>Учетный номер объекта</t>
  </si>
  <si>
    <t>Статус объекта</t>
  </si>
  <si>
    <t>Целе-
вая 
функ-
ция объекта</t>
  </si>
  <si>
    <t>Приостановление (прекращение) строительства</t>
  </si>
  <si>
    <t>Плановые сроки реализации инвестиционного проекта, год</t>
  </si>
  <si>
    <t>Сметная стоимость на отчетную дату, руб.</t>
  </si>
  <si>
    <t>Расходы на реализацию инвестиционного проекта по данным бухгалтерского учета, руб.</t>
  </si>
  <si>
    <t>glbuhg2</t>
  </si>
  <si>
    <t>ruk2</t>
  </si>
  <si>
    <t>фактические (по счету 0106Х1000)</t>
  </si>
  <si>
    <t>кассовые расходы с начала реализации инвестиционного проекта</t>
  </si>
  <si>
    <t>ruk3</t>
  </si>
  <si>
    <t>OKTMOR</t>
  </si>
  <si>
    <t>PPRCH</t>
  </si>
  <si>
    <t>на отчетную дату</t>
  </si>
  <si>
    <t>до поступле-
ния</t>
  </si>
  <si>
    <t>на нача-
ло года</t>
  </si>
  <si>
    <t>на отчет-
ную дату</t>
  </si>
  <si>
    <t>год</t>
  </si>
  <si>
    <t>код причи-
ны</t>
  </si>
  <si>
    <t>пояснения</t>
  </si>
  <si>
    <t>начало реали-
зации</t>
  </si>
  <si>
    <t>окон-
чание реали-
зации</t>
  </si>
  <si>
    <t>реали-
зации целевой функ-
ции</t>
  </si>
  <si>
    <t>на начало года</t>
  </si>
  <si>
    <t>увеличение</t>
  </si>
  <si>
    <t>уменьшение</t>
  </si>
  <si>
    <t>на конец года</t>
  </si>
  <si>
    <t>всего</t>
  </si>
  <si>
    <t>из них, средств федерального бюджета</t>
  </si>
  <si>
    <t>PRAVOPR</t>
  </si>
  <si>
    <t>UKONF</t>
  </si>
  <si>
    <t>благоустроенное жилое помещение: благоустроенная квартира общей площадью 21,8 кв.м., расположенное в многоквартирном доме по адресу: Новгородская обл., г. Боровичи, ул. Мира, д. 154, кв. 10</t>
  </si>
  <si>
    <t>5320009033</t>
  </si>
  <si>
    <t>00000000000000</t>
  </si>
  <si>
    <t>88:88:888888:8888888888</t>
  </si>
  <si>
    <t>456</t>
  </si>
  <si>
    <t>49606000013200819071</t>
  </si>
  <si>
    <t>0202</t>
  </si>
  <si>
    <t>1</t>
  </si>
  <si>
    <t>000</t>
  </si>
  <si>
    <t>00000000000000000000</t>
  </si>
  <si>
    <t>0000</t>
  </si>
  <si>
    <t>0</t>
  </si>
  <si>
    <t>11</t>
  </si>
  <si>
    <t>благоустроенное жилое помещение: благоустроенная квартира общей площадью 33,9 кв.м., расположенное в многоквартирном доме по адресу: Новгородская обл.,  Прогресское сельское поселение, п. Прогресс, ул. Гагарина, д. 21, кв.107А</t>
  </si>
  <si>
    <t>0203</t>
  </si>
  <si>
    <t>благоустроенное жилое помещение: благоустроенная однокомнатная квартира общей площадью 35,6 кв.м, расположенное в многоквартирном доме по адресу: Новгородская область, город Боровичи, микрорайон 1 Раздолье, д. 10, кв.6</t>
  </si>
  <si>
    <t>0204</t>
  </si>
  <si>
    <t>благоустроенное жилое помещение: благоустроенная квартира общей площадью 20,3 кв.м., расположенное в многоквартирном доме по адресу: Новгородская область, Боровичский район, город Боровичи, ул. Гончарная, д. 36, кв. 72</t>
  </si>
  <si>
    <t>0205</t>
  </si>
  <si>
    <t>благоустроенное жилое помещение: благоустроенная однокомнатная квартира общей площадью 30,8 кв.м, расположенное в многоквартирном доме по адресу: Новгородская область, город Боровичи, улица Парковая, д. 9, кв.69</t>
  </si>
  <si>
    <t>0206</t>
  </si>
  <si>
    <t>благоустроенное жилое помещение: благоустроенная квартира общей площадью 32,8 кв.м., расположенное в многоквартирном доме по адресу: Новгородская обл., р-н Боровичский, г. Боровичи, ул. Парковая, д. 7, кв. 69</t>
  </si>
  <si>
    <t>0207</t>
  </si>
  <si>
    <t>благоустроенное жилое помещение: благоустроенная квартира общей площадью 27,6 кв.м., расположенное в многоквартирном доме по адресу: Новгородская обл.,  город Боровичи, бульвар Школьный, д. 2, кв.20</t>
  </si>
  <si>
    <t>0208</t>
  </si>
  <si>
    <t>благоустроенное жилое помещение: благоустроенная однокомнатная квартира общей площадью 35,5 кв.м, расположенное в многоквартирном доме по адресу: Новгородская область, Боровичский район, город Боровичи, улица В.Бианки, д. 41, кв.14</t>
  </si>
  <si>
    <t>0209</t>
  </si>
  <si>
    <t>благоустроенное жилое помещение: благоустроенная однокомнатная квартира общей площадью 29,8 кв.м, расположенное в многоквартирном доме по адресу: Новгородская область, Боровичский район, город Боровичи, улица Ботаническая, д. 10, кв.38</t>
  </si>
  <si>
    <t>0210</t>
  </si>
  <si>
    <t>благоустроенное жилое помещение: благоустроенная квартира общей площадью 30,5 кв.м., расположенное в многоквартирном доме по адресу: Новгородская обл.,  город Боровичи, улица Парковая, д. 35, кв.31</t>
  </si>
  <si>
    <t>0211</t>
  </si>
  <si>
    <t>благоустроенное жилое помещение: благоустроенная квартира общей площадью 31,5 кв.м., расположенное в многоквартирном доме по адресу: Новгородская область, Боровичский район, г. Боровичи, ул. Сушанская, д. 4, кв.3</t>
  </si>
  <si>
    <t>0212</t>
  </si>
  <si>
    <t>благоустроенное жилое помещение: благоустроенная квартира общей площадью 31,2 кв.м., расположенное в многоквартирном доме по адресу: Новгородская область, Боровичский район, п. Прогресс, ул. Гагарина, д.14, кв. 59</t>
  </si>
  <si>
    <t>0213</t>
  </si>
  <si>
    <t>благоустроенное жилое помещение: благоустроенная квартира общей площадью 31,69 кв.м., расположенное в многоквартирном доме по адресу: Новгородская область, муниципальный район Боровичский, городское поселение город Боровичи, улица Вышневолодская, дом 36, кв. 37</t>
  </si>
  <si>
    <t>0214</t>
  </si>
  <si>
    <t>благоустроенное жилое помещение: благоустроенная квартира общей площадью 20,6 кв.м., расположенное в многоквартирном доме по адресу: Новгородская область, Боровичский муниципальный район, город Боровичи, ул. Гончарная, д. 36, кв. 109</t>
  </si>
  <si>
    <t>0215</t>
  </si>
  <si>
    <t>благоустроенное жилое помещение: благоустроенная квартира общей площадью 21,1 кв.м., расположенное в многоквартирном доме по адресу: Новгородская обл.,  муниципальный район Боровичский, Город Боровичи, улица Гончарная, дом 36, квартира 26</t>
  </si>
  <si>
    <t>0216</t>
  </si>
  <si>
    <t>благоустроенное жилое помещение: благоустроенная однокомнатная квартира общей площадью 20,08 кв.м, расположенное в многоквартирном доме по адресу: Новгородская область, Боровичский муниципальный район, город Боровичи, улица Гончарная, д.36, кв.35</t>
  </si>
  <si>
    <t>0217</t>
  </si>
  <si>
    <t>благоустроенное жилое помещение: благоустроенная квартира общей площадью 35,9 кв.м., расположенное в многоквартирном доме по адресу: Новгородская обл., Боровичский муниципальный район, город Боровичи, улица Виталия Бианки, д. 29, кв.12</t>
  </si>
  <si>
    <t>0218</t>
  </si>
  <si>
    <t>благоустроенное жилое помещение: благоустроенная квартира общей площадью 31.8 кв.м., расположенное в многоквартирном доме по адресу: Новгородская область, Боровичский район, г. Боровичи, ул. Парковая, д.15, кв. 18</t>
  </si>
  <si>
    <t>0219</t>
  </si>
  <si>
    <t>благоустроенное жилое помещение: благоустроенная квартира общей площадью 29,9 кв.м., расположенное в многоквартирном доме по адресу: Новгородская область, Боровичский район, г. Боровичи, ул. Тинская, д.149, кв. 7</t>
  </si>
  <si>
    <t>0220</t>
  </si>
  <si>
    <t>благоустроенное жилое помещение: благоустроенная квартира общей площадью 31,9 кв.м., расположенное в многоквартирном доме по адресу: Новгородская область, муниципальный район Боровичский, городское поселение город Боровичи, улица Почтовая,  д. 2, кв. 21</t>
  </si>
  <si>
    <t>0221</t>
  </si>
  <si>
    <t>благоустроенное жилое помещение: благоустроенная однокомнатная квартира общей площадью 33,9 кв.м, расположенное в многоквартирном доме по адресу: Новгородская область, Боровичский муниципальный район, город Боровичи, улица Устюженская, д. 5а, кв. 17</t>
  </si>
  <si>
    <t>0222</t>
  </si>
  <si>
    <t>благоустроенное жилое помещение: благоустроенная однокомнатная квартира общей площадью 36 кв.м, расположенное в многоквартирном доме по адресу: Новгородская область, Боровичский муниципальный район, Прогресское сельское поселение, п. Прогресс, ул. Гагарина, д.18а, кв. 28</t>
  </si>
  <si>
    <t>0223</t>
  </si>
  <si>
    <t>Расходы на проектно-сметную документацию "Водопроводные сети от п. Волгино, расположенного по адресу: Новгородская обл., Боровичский р-н, Сушанское сельское поселение до п. Шахтерски</t>
  </si>
  <si>
    <t>5320028050</t>
  </si>
  <si>
    <t>496060000332D0117081</t>
  </si>
  <si>
    <t>0002</t>
  </si>
  <si>
    <t>04</t>
  </si>
  <si>
    <t>12</t>
  </si>
  <si>
    <t>ПСД на строительство водопроводных сетей, по адресу: Новгородская область, Боровичский район, Сушанское сельское поселение, п. Волгино,  п. Первое Мая, д. Коремера</t>
  </si>
  <si>
    <t>0004</t>
  </si>
  <si>
    <t>Итого</t>
  </si>
  <si>
    <t>х</t>
  </si>
  <si>
    <t>Руководитель</t>
  </si>
  <si>
    <t>Главный бухгалтер</t>
  </si>
  <si>
    <t>(подпись)</t>
  </si>
  <si>
    <t>(расшифровка подписи)</t>
  </si>
  <si>
    <t>О.Н. Трифанова</t>
  </si>
  <si>
    <t>Е.В. Крючкова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</si>
</sst>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rgb="FF000000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b/>
      <sz val="14"/>
      <color rgb="FF000000"/>
      <name val="Times New Roman"/>
    </font>
    <font>
      <sz val="8"/>
      <color rgb="FF000000"/>
      <name val="Arial"/>
    </font>
    <font>
      <b/>
      <sz val="8"/>
      <color rgb="FF000000"/>
      <name val="Arial"/>
    </font>
    <font>
      <b/>
      <sz val="9"/>
      <color rgb="FF000000"/>
      <name val="Times New Roman"/>
    </font>
    <font>
      <sz val="9"/>
      <color rgb="FF000000"/>
      <name val="Calibri"/>
    </font>
    <font>
      <sz val="9"/>
      <color rgb="FF000000"/>
      <name val="Times New Roman Cyr"/>
    </font>
    <font>
      <sz val="14"/>
      <color rgb="FF000000"/>
      <name val="Times New Roman"/>
    </font>
    <font>
      <sz val="10"/>
      <color rgb="FF000000"/>
      <name val="Times New Roman"/>
    </font>
    <font>
      <sz val="8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right"/>
    </xf>
    <xf numFmtId="49" fontId="5" fillId="0" borderId="0" xfId="0" applyNumberFormat="1" applyFont="1"/>
    <xf numFmtId="0" fontId="2" fillId="0" borderId="0" xfId="0" applyFont="1" applyAlignment="1">
      <alignment horizontal="right"/>
    </xf>
    <xf numFmtId="49" fontId="6" fillId="0" borderId="0" xfId="0" applyNumberFormat="1" applyFont="1"/>
    <xf numFmtId="0" fontId="4" fillId="0" borderId="8" xfId="0" applyFont="1" applyBorder="1" applyAlignment="1">
      <alignment horizontal="right"/>
    </xf>
    <xf numFmtId="0" fontId="0" fillId="0" borderId="8" xfId="0" applyBorder="1"/>
    <xf numFmtId="0" fontId="4" fillId="0" borderId="0" xfId="0" applyFont="1" applyAlignment="1">
      <alignment horizontal="right"/>
    </xf>
    <xf numFmtId="49" fontId="2" fillId="0" borderId="0" xfId="0" applyNumberFormat="1" applyFont="1" applyAlignment="1" applyProtection="1">
      <alignment horizontal="center" wrapText="1"/>
      <protection locked="0"/>
    </xf>
    <xf numFmtId="49" fontId="4" fillId="0" borderId="8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0" fontId="0" fillId="0" borderId="2" xfId="0" applyBorder="1"/>
    <xf numFmtId="0" fontId="11" fillId="0" borderId="0" xfId="0" applyFont="1"/>
    <xf numFmtId="0" fontId="12" fillId="0" borderId="8" xfId="0" applyFont="1" applyBorder="1"/>
    <xf numFmtId="0" fontId="12" fillId="0" borderId="0" xfId="0" applyFont="1"/>
    <xf numFmtId="49" fontId="1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right" indent="1"/>
    </xf>
    <xf numFmtId="49" fontId="2" fillId="0" borderId="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 indent="1"/>
    </xf>
    <xf numFmtId="49" fontId="2" fillId="0" borderId="1" xfId="0" applyNumberFormat="1" applyFont="1" applyFill="1" applyBorder="1" applyAlignment="1" applyProtection="1">
      <alignment horizontal="left" wrapText="1" indent="2"/>
      <protection locked="0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2" fillId="0" borderId="0" xfId="0" applyFont="1" applyFill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49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>
      <alignment wrapText="1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7" fillId="0" borderId="10" xfId="0" applyFont="1" applyFill="1" applyBorder="1"/>
    <xf numFmtId="0" fontId="2" fillId="0" borderId="1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right" inden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13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4" xfId="0" applyFill="1" applyBorder="1"/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left" wrapText="1" indent="1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49" fontId="2" fillId="0" borderId="26" xfId="0" applyNumberFormat="1" applyFont="1" applyFill="1" applyBorder="1" applyAlignment="1">
      <alignment horizontal="center"/>
    </xf>
    <xf numFmtId="4" fontId="2" fillId="0" borderId="26" xfId="0" applyNumberFormat="1" applyFont="1" applyFill="1" applyBorder="1" applyAlignment="1" applyProtection="1">
      <alignment horizontal="right"/>
      <protection locked="0"/>
    </xf>
    <xf numFmtId="4" fontId="2" fillId="0" borderId="30" xfId="0" applyNumberFormat="1" applyFont="1" applyFill="1" applyBorder="1" applyAlignment="1" applyProtection="1">
      <alignment horizontal="right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16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33" xfId="0" applyNumberFormat="1" applyFont="1" applyFill="1" applyBorder="1" applyAlignment="1" applyProtection="1">
      <alignment horizontal="center"/>
      <protection locked="0"/>
    </xf>
    <xf numFmtId="49" fontId="2" fillId="0" borderId="34" xfId="0" applyNumberFormat="1" applyFont="1" applyFill="1" applyBorder="1" applyAlignment="1" applyProtection="1">
      <alignment horizontal="center"/>
      <protection locked="0"/>
    </xf>
    <xf numFmtId="49" fontId="2" fillId="0" borderId="16" xfId="0" applyNumberFormat="1" applyFont="1" applyFill="1" applyBorder="1" applyAlignment="1" applyProtection="1">
      <alignment horizontal="left" wrapText="1"/>
      <protection locked="0"/>
    </xf>
    <xf numFmtId="49" fontId="2" fillId="0" borderId="16" xfId="0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 applyProtection="1">
      <alignment horizontal="right"/>
      <protection locked="0"/>
    </xf>
    <xf numFmtId="4" fontId="2" fillId="0" borderId="35" xfId="0" applyNumberFormat="1" applyFont="1" applyFill="1" applyBorder="1" applyAlignment="1" applyProtection="1">
      <alignment horizontal="right"/>
      <protection locked="0"/>
    </xf>
    <xf numFmtId="0" fontId="2" fillId="0" borderId="24" xfId="0" applyFont="1" applyFill="1" applyBorder="1" applyAlignment="1">
      <alignment horizontal="left" wrapText="1" indent="1"/>
    </xf>
    <xf numFmtId="49" fontId="2" fillId="0" borderId="31" xfId="0" applyNumberFormat="1" applyFont="1" applyFill="1" applyBorder="1" applyAlignment="1">
      <alignment horizontal="center"/>
    </xf>
    <xf numFmtId="49" fontId="2" fillId="0" borderId="16" xfId="0" applyNumberFormat="1" applyFont="1" applyFill="1" applyBorder="1"/>
    <xf numFmtId="4" fontId="2" fillId="0" borderId="16" xfId="0" applyNumberFormat="1" applyFont="1" applyFill="1" applyBorder="1" applyAlignment="1">
      <alignment horizontal="right"/>
    </xf>
    <xf numFmtId="4" fontId="2" fillId="0" borderId="35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right" wrapText="1" indent="4"/>
    </xf>
    <xf numFmtId="49" fontId="2" fillId="0" borderId="36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49" fontId="2" fillId="0" borderId="22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4" fontId="2" fillId="0" borderId="37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left" wrapText="1" indent="2"/>
    </xf>
    <xf numFmtId="49" fontId="2" fillId="0" borderId="38" xfId="0" applyNumberFormat="1" applyFont="1" applyFill="1" applyBorder="1" applyAlignment="1">
      <alignment horizontal="center"/>
    </xf>
    <xf numFmtId="4" fontId="2" fillId="0" borderId="38" xfId="0" applyNumberFormat="1" applyFont="1" applyFill="1" applyBorder="1"/>
    <xf numFmtId="0" fontId="7" fillId="0" borderId="38" xfId="0" applyFont="1" applyFill="1" applyBorder="1"/>
    <xf numFmtId="0" fontId="8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1" xfId="0" applyFont="1" applyFill="1" applyBorder="1" applyAlignment="1" applyProtection="1">
      <alignment horizontal="center" wrapText="1"/>
      <protection locked="0"/>
    </xf>
    <xf numFmtId="0" fontId="8" fillId="0" borderId="1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topLeftCell="L41" workbookViewId="0">
      <selection activeCell="S41" sqref="S41"/>
    </sheetView>
  </sheetViews>
  <sheetFormatPr defaultRowHeight="15" x14ac:dyDescent="0.25"/>
  <cols>
    <col min="1" max="1" width="0.85546875" customWidth="1"/>
    <col min="2" max="2" width="27.7109375" style="36" customWidth="1"/>
    <col min="3" max="3" width="9.7109375" style="36" customWidth="1"/>
    <col min="4" max="4" width="16.5703125" style="36" customWidth="1"/>
    <col min="5" max="5" width="14" style="36" customWidth="1"/>
    <col min="6" max="6" width="3.85546875" style="36" customWidth="1"/>
    <col min="7" max="7" width="17.85546875" style="36" customWidth="1"/>
    <col min="8" max="8" width="4.5703125" style="36" customWidth="1"/>
    <col min="9" max="9" width="2.28515625" style="36" customWidth="1"/>
    <col min="10" max="10" width="3.85546875" style="36" customWidth="1"/>
    <col min="11" max="11" width="17.85546875" style="36" customWidth="1"/>
    <col min="12" max="12" width="4.5703125" style="36" customWidth="1"/>
    <col min="13" max="13" width="2.28515625" style="36" customWidth="1"/>
    <col min="14" max="14" width="6.28515625" style="36" customWidth="1"/>
    <col min="15" max="15" width="7.7109375" style="36" customWidth="1"/>
    <col min="16" max="16" width="6.28515625" style="36" customWidth="1"/>
    <col min="17" max="17" width="5.140625" style="36" customWidth="1"/>
    <col min="18" max="18" width="5.28515625" style="36" customWidth="1"/>
    <col min="19" max="19" width="9.5703125" style="36" customWidth="1"/>
    <col min="20" max="21" width="6" style="36" customWidth="1"/>
    <col min="22" max="22" width="6.42578125" style="36" customWidth="1"/>
    <col min="23" max="29" width="14.28515625" style="36" customWidth="1"/>
    <col min="30" max="30" width="15.140625" hidden="1" customWidth="1"/>
    <col min="31" max="32" width="9.140625" hidden="1" customWidth="1"/>
    <col min="33" max="33" width="27.28515625" hidden="1" customWidth="1"/>
    <col min="34" max="34" width="31.7109375" hidden="1" customWidth="1"/>
    <col min="35" max="35" width="9.140625" hidden="1" customWidth="1"/>
    <col min="36" max="36" width="98.7109375" hidden="1" customWidth="1"/>
  </cols>
  <sheetData>
    <row r="1" spans="2:36" ht="5.0999999999999996" customHeight="1" x14ac:dyDescent="0.25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8"/>
      <c r="AA1" s="18"/>
      <c r="AB1" s="18"/>
      <c r="AC1" s="19"/>
    </row>
    <row r="2" spans="2:36" ht="21" customHeight="1" x14ac:dyDescent="0.3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1"/>
      <c r="AB2" s="22"/>
      <c r="AC2" s="23" t="s">
        <v>1</v>
      </c>
      <c r="AD2" s="2" t="s">
        <v>2</v>
      </c>
      <c r="AE2" s="3"/>
      <c r="AF2" s="4" t="s">
        <v>3</v>
      </c>
      <c r="AG2" s="5" t="s">
        <v>4</v>
      </c>
    </row>
    <row r="3" spans="2:36" ht="15" customHeight="1" x14ac:dyDescent="0.2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  <c r="U3" s="26"/>
      <c r="V3" s="26"/>
      <c r="W3" s="26"/>
      <c r="X3" s="27"/>
      <c r="Y3" s="26"/>
      <c r="Z3" s="26"/>
      <c r="AA3" s="28" t="s">
        <v>5</v>
      </c>
      <c r="AB3" s="29"/>
      <c r="AC3" s="30" t="s">
        <v>6</v>
      </c>
      <c r="AD3" s="6" t="s">
        <v>7</v>
      </c>
      <c r="AE3" s="3"/>
    </row>
    <row r="4" spans="2:36" ht="17.25" customHeight="1" x14ac:dyDescent="0.25">
      <c r="B4" s="24"/>
      <c r="C4" s="31"/>
      <c r="D4" s="31"/>
      <c r="E4" s="32"/>
      <c r="F4" s="32"/>
      <c r="G4" s="32"/>
      <c r="H4" s="32"/>
      <c r="I4" s="32"/>
      <c r="J4" s="33" t="s">
        <v>8</v>
      </c>
      <c r="K4" s="34" t="s">
        <v>9</v>
      </c>
      <c r="L4" s="34"/>
      <c r="M4" s="34"/>
      <c r="N4" s="34"/>
      <c r="O4" s="34"/>
      <c r="P4" s="34"/>
      <c r="Q4" s="34"/>
      <c r="R4" s="34"/>
      <c r="S4" s="26"/>
      <c r="T4" s="26"/>
      <c r="U4" s="26"/>
      <c r="V4" s="26"/>
      <c r="W4" s="26"/>
      <c r="X4" s="27"/>
      <c r="Y4" s="26"/>
      <c r="Z4" s="26"/>
      <c r="AA4" s="28" t="s">
        <v>10</v>
      </c>
      <c r="AB4" s="29"/>
      <c r="AC4" s="35">
        <v>46023</v>
      </c>
      <c r="AD4" s="6" t="s">
        <v>11</v>
      </c>
      <c r="AE4" s="3" t="s">
        <v>12</v>
      </c>
    </row>
    <row r="5" spans="2:36" ht="15.75" customHeight="1" x14ac:dyDescent="0.25">
      <c r="B5" s="24"/>
      <c r="C5" s="31"/>
      <c r="D5" s="31"/>
      <c r="E5" s="32"/>
      <c r="F5" s="32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7"/>
      <c r="T5" s="37"/>
      <c r="U5" s="37"/>
      <c r="V5" s="37"/>
      <c r="W5" s="26"/>
      <c r="X5" s="27"/>
      <c r="Y5" s="26"/>
      <c r="Z5" s="26"/>
      <c r="AA5" s="28"/>
      <c r="AB5" s="29"/>
      <c r="AC5" s="35"/>
      <c r="AD5" s="7"/>
    </row>
    <row r="6" spans="2:36" ht="15.75" customHeight="1" x14ac:dyDescent="0.25">
      <c r="B6" s="39" t="s">
        <v>13</v>
      </c>
      <c r="C6" s="39"/>
      <c r="D6" s="39"/>
      <c r="E6" s="39"/>
      <c r="F6" s="24"/>
      <c r="G6" s="40" t="s">
        <v>14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26"/>
      <c r="X6" s="27"/>
      <c r="Y6" s="26"/>
      <c r="Z6" s="26"/>
      <c r="AA6" s="28" t="s">
        <v>15</v>
      </c>
      <c r="AB6" s="29"/>
      <c r="AC6" s="41" t="s">
        <v>16</v>
      </c>
      <c r="AD6" s="6" t="s">
        <v>17</v>
      </c>
      <c r="AE6" s="3"/>
      <c r="AI6" s="8" t="s">
        <v>18</v>
      </c>
      <c r="AJ6" s="9" t="s">
        <v>14</v>
      </c>
    </row>
    <row r="7" spans="2:36" ht="15.75" customHeight="1" x14ac:dyDescent="0.25">
      <c r="B7" s="39" t="s">
        <v>19</v>
      </c>
      <c r="C7" s="39"/>
      <c r="D7" s="39"/>
      <c r="E7" s="39"/>
      <c r="F7" s="2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26"/>
      <c r="X7" s="27"/>
      <c r="Y7" s="26"/>
      <c r="Z7" s="26"/>
      <c r="AA7" s="28" t="s">
        <v>20</v>
      </c>
      <c r="AB7" s="29"/>
      <c r="AC7" s="41" t="s">
        <v>21</v>
      </c>
      <c r="AD7" s="6" t="s">
        <v>22</v>
      </c>
      <c r="AE7" s="3" t="s">
        <v>23</v>
      </c>
    </row>
    <row r="8" spans="2:36" ht="15.75" customHeight="1" x14ac:dyDescent="0.25">
      <c r="B8" s="39" t="s">
        <v>24</v>
      </c>
      <c r="C8" s="39"/>
      <c r="D8" s="39"/>
      <c r="E8" s="39"/>
      <c r="F8" s="24"/>
      <c r="G8" s="43" t="s">
        <v>25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26"/>
      <c r="X8" s="27"/>
      <c r="Y8" s="26"/>
      <c r="Z8" s="26"/>
      <c r="AA8" s="28" t="s">
        <v>26</v>
      </c>
      <c r="AB8" s="29"/>
      <c r="AC8" s="41" t="s">
        <v>27</v>
      </c>
      <c r="AD8" s="10" t="s">
        <v>28</v>
      </c>
      <c r="AE8" s="3"/>
    </row>
    <row r="9" spans="2:36" ht="15" customHeight="1" x14ac:dyDescent="0.25">
      <c r="B9" s="39" t="s">
        <v>29</v>
      </c>
      <c r="C9" s="39"/>
      <c r="D9" s="39"/>
      <c r="E9" s="39"/>
      <c r="F9" s="26"/>
      <c r="G9" s="44"/>
      <c r="H9" s="44"/>
      <c r="I9" s="44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4"/>
      <c r="V9" s="44"/>
      <c r="W9" s="26"/>
      <c r="X9" s="27"/>
      <c r="Y9" s="26"/>
      <c r="Z9" s="26"/>
      <c r="AA9" s="33"/>
      <c r="AB9" s="46"/>
      <c r="AC9" s="47"/>
      <c r="AD9" s="10" t="s">
        <v>30</v>
      </c>
      <c r="AE9" s="3"/>
    </row>
    <row r="10" spans="2:36" ht="15.75" customHeight="1" x14ac:dyDescent="0.25">
      <c r="B10" s="48" t="s">
        <v>31</v>
      </c>
      <c r="C10" s="48"/>
      <c r="D10" s="48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26"/>
      <c r="T10" s="26"/>
      <c r="U10" s="26"/>
      <c r="V10" s="26"/>
      <c r="W10" s="26"/>
      <c r="X10" s="27"/>
      <c r="Y10" s="26"/>
      <c r="Z10" s="26"/>
      <c r="AA10" s="28" t="s">
        <v>32</v>
      </c>
      <c r="AB10" s="29"/>
      <c r="AC10" s="50">
        <v>383</v>
      </c>
      <c r="AD10" s="10" t="s">
        <v>33</v>
      </c>
      <c r="AE10" s="3"/>
    </row>
    <row r="11" spans="2:36" ht="18.75" customHeight="1" x14ac:dyDescent="0.3">
      <c r="B11" s="51"/>
      <c r="C11" s="51"/>
      <c r="D11" s="51"/>
      <c r="E11" s="52"/>
      <c r="F11" s="52"/>
      <c r="G11" s="52"/>
      <c r="H11" s="52"/>
      <c r="I11" s="52"/>
      <c r="J11" s="53"/>
      <c r="K11" s="53"/>
      <c r="L11" s="53"/>
      <c r="M11" s="53"/>
      <c r="N11" s="54"/>
      <c r="O11" s="54"/>
      <c r="P11" s="54"/>
      <c r="Q11" s="54"/>
      <c r="R11" s="54"/>
      <c r="S11" s="54"/>
      <c r="T11" s="52"/>
      <c r="U11" s="54"/>
      <c r="V11" s="54"/>
      <c r="W11" s="54"/>
      <c r="X11" s="54"/>
      <c r="Y11" s="54"/>
      <c r="Z11" s="54"/>
      <c r="AA11" s="54"/>
      <c r="AB11" s="51"/>
      <c r="AC11" s="55"/>
      <c r="AD11" s="8" t="s">
        <v>34</v>
      </c>
      <c r="AE11" s="3"/>
    </row>
    <row r="12" spans="2:36" ht="15" customHeight="1" x14ac:dyDescent="0.25">
      <c r="B12" s="56" t="s">
        <v>35</v>
      </c>
      <c r="C12" s="57" t="s">
        <v>36</v>
      </c>
      <c r="D12" s="57" t="s">
        <v>37</v>
      </c>
      <c r="E12" s="57" t="s">
        <v>38</v>
      </c>
      <c r="F12" s="57" t="s">
        <v>39</v>
      </c>
      <c r="G12" s="58"/>
      <c r="H12" s="59"/>
      <c r="I12" s="59"/>
      <c r="J12" s="59"/>
      <c r="K12" s="59"/>
      <c r="L12" s="59"/>
      <c r="M12" s="56"/>
      <c r="N12" s="57" t="s">
        <v>40</v>
      </c>
      <c r="O12" s="57"/>
      <c r="P12" s="60" t="s">
        <v>41</v>
      </c>
      <c r="Q12" s="57" t="s">
        <v>42</v>
      </c>
      <c r="R12" s="57"/>
      <c r="S12" s="57"/>
      <c r="T12" s="57" t="s">
        <v>43</v>
      </c>
      <c r="U12" s="57"/>
      <c r="V12" s="57"/>
      <c r="W12" s="60" t="s">
        <v>44</v>
      </c>
      <c r="X12" s="58" t="s">
        <v>45</v>
      </c>
      <c r="Y12" s="56"/>
      <c r="Z12" s="57"/>
      <c r="AA12" s="57"/>
      <c r="AB12" s="57"/>
      <c r="AC12" s="58"/>
      <c r="AD12" s="11" t="s">
        <v>46</v>
      </c>
      <c r="AE12" s="3"/>
    </row>
    <row r="13" spans="2:36" ht="15" customHeight="1" x14ac:dyDescent="0.25">
      <c r="B13" s="56"/>
      <c r="C13" s="57"/>
      <c r="D13" s="57"/>
      <c r="E13" s="57"/>
      <c r="F13" s="61"/>
      <c r="G13" s="62"/>
      <c r="H13" s="62"/>
      <c r="I13" s="62"/>
      <c r="J13" s="62"/>
      <c r="K13" s="62"/>
      <c r="L13" s="62"/>
      <c r="M13" s="62"/>
      <c r="N13" s="61"/>
      <c r="O13" s="62"/>
      <c r="P13" s="60"/>
      <c r="Q13" s="57"/>
      <c r="R13" s="62"/>
      <c r="S13" s="62"/>
      <c r="T13" s="57"/>
      <c r="U13" s="62"/>
      <c r="V13" s="62"/>
      <c r="W13" s="60"/>
      <c r="X13" s="58"/>
      <c r="Y13" s="62"/>
      <c r="Z13" s="62"/>
      <c r="AA13" s="62"/>
      <c r="AB13" s="62"/>
      <c r="AC13" s="62"/>
      <c r="AD13" s="11" t="s">
        <v>47</v>
      </c>
      <c r="AE13" s="3"/>
    </row>
    <row r="14" spans="2:36" ht="15" customHeight="1" x14ac:dyDescent="0.25">
      <c r="B14" s="56"/>
      <c r="C14" s="57"/>
      <c r="D14" s="57"/>
      <c r="E14" s="57"/>
      <c r="F14" s="63"/>
      <c r="G14" s="62"/>
      <c r="H14" s="62"/>
      <c r="I14" s="62"/>
      <c r="J14" s="62"/>
      <c r="K14" s="62"/>
      <c r="L14" s="62"/>
      <c r="M14" s="62"/>
      <c r="N14" s="63"/>
      <c r="O14" s="62"/>
      <c r="P14" s="60"/>
      <c r="Q14" s="57"/>
      <c r="R14" s="62"/>
      <c r="S14" s="62"/>
      <c r="T14" s="57"/>
      <c r="U14" s="62"/>
      <c r="V14" s="62"/>
      <c r="W14" s="60"/>
      <c r="X14" s="60" t="s">
        <v>48</v>
      </c>
      <c r="Y14" s="60"/>
      <c r="Z14" s="60"/>
      <c r="AA14" s="60"/>
      <c r="AB14" s="64" t="s">
        <v>49</v>
      </c>
      <c r="AC14" s="65"/>
      <c r="AD14" s="11" t="s">
        <v>50</v>
      </c>
      <c r="AE14" s="3"/>
    </row>
    <row r="15" spans="2:36" ht="15" customHeight="1" x14ac:dyDescent="0.25">
      <c r="B15" s="56"/>
      <c r="C15" s="57"/>
      <c r="D15" s="57"/>
      <c r="E15" s="57"/>
      <c r="F15" s="63"/>
      <c r="G15" s="62"/>
      <c r="H15" s="62"/>
      <c r="I15" s="62"/>
      <c r="J15" s="62"/>
      <c r="K15" s="62"/>
      <c r="L15" s="62"/>
      <c r="M15" s="62"/>
      <c r="N15" s="63"/>
      <c r="O15" s="62"/>
      <c r="P15" s="60"/>
      <c r="Q15" s="57"/>
      <c r="R15" s="62"/>
      <c r="S15" s="62"/>
      <c r="T15" s="57"/>
      <c r="U15" s="62"/>
      <c r="V15" s="62"/>
      <c r="W15" s="60"/>
      <c r="X15" s="60"/>
      <c r="Y15" s="62"/>
      <c r="Z15" s="62"/>
      <c r="AA15" s="62"/>
      <c r="AB15" s="64"/>
      <c r="AC15" s="62"/>
      <c r="AD15" s="11" t="s">
        <v>51</v>
      </c>
    </row>
    <row r="16" spans="2:36" ht="15" customHeight="1" x14ac:dyDescent="0.25">
      <c r="B16" s="56"/>
      <c r="C16" s="57"/>
      <c r="D16" s="57"/>
      <c r="E16" s="57"/>
      <c r="F16" s="66"/>
      <c r="G16" s="62"/>
      <c r="H16" s="62"/>
      <c r="I16" s="62"/>
      <c r="J16" s="62"/>
      <c r="K16" s="62"/>
      <c r="L16" s="62"/>
      <c r="M16" s="62"/>
      <c r="N16" s="66"/>
      <c r="O16" s="62"/>
      <c r="P16" s="60"/>
      <c r="Q16" s="57"/>
      <c r="R16" s="62"/>
      <c r="S16" s="62"/>
      <c r="T16" s="57"/>
      <c r="U16" s="62"/>
      <c r="V16" s="62"/>
      <c r="W16" s="60"/>
      <c r="X16" s="60"/>
      <c r="Y16" s="62"/>
      <c r="Z16" s="62"/>
      <c r="AA16" s="62"/>
      <c r="AB16" s="64"/>
      <c r="AC16" s="62"/>
      <c r="AD16" s="11" t="s">
        <v>52</v>
      </c>
    </row>
    <row r="17" spans="1:34" ht="69.95" customHeight="1" x14ac:dyDescent="0.25">
      <c r="B17" s="56"/>
      <c r="C17" s="57"/>
      <c r="D17" s="57"/>
      <c r="E17" s="57"/>
      <c r="F17" s="60" t="s">
        <v>53</v>
      </c>
      <c r="G17" s="64"/>
      <c r="H17" s="65"/>
      <c r="I17" s="67"/>
      <c r="J17" s="60" t="s">
        <v>54</v>
      </c>
      <c r="K17" s="64"/>
      <c r="L17" s="65"/>
      <c r="M17" s="67"/>
      <c r="N17" s="68" t="s">
        <v>55</v>
      </c>
      <c r="O17" s="68" t="s">
        <v>56</v>
      </c>
      <c r="P17" s="60"/>
      <c r="Q17" s="69" t="s">
        <v>57</v>
      </c>
      <c r="R17" s="69" t="s">
        <v>58</v>
      </c>
      <c r="S17" s="69" t="s">
        <v>59</v>
      </c>
      <c r="T17" s="69" t="s">
        <v>60</v>
      </c>
      <c r="U17" s="69" t="s">
        <v>61</v>
      </c>
      <c r="V17" s="69" t="s">
        <v>62</v>
      </c>
      <c r="W17" s="60"/>
      <c r="X17" s="69" t="s">
        <v>63</v>
      </c>
      <c r="Y17" s="69" t="s">
        <v>64</v>
      </c>
      <c r="Z17" s="69" t="s">
        <v>65</v>
      </c>
      <c r="AA17" s="69" t="s">
        <v>66</v>
      </c>
      <c r="AB17" s="69" t="s">
        <v>67</v>
      </c>
      <c r="AC17" s="70" t="s">
        <v>68</v>
      </c>
      <c r="AD17" s="11" t="s">
        <v>69</v>
      </c>
    </row>
    <row r="18" spans="1:34" ht="15.75" customHeight="1" x14ac:dyDescent="0.25">
      <c r="A18" s="12"/>
      <c r="B18" s="71">
        <v>1</v>
      </c>
      <c r="C18" s="72">
        <v>2</v>
      </c>
      <c r="D18" s="72">
        <v>3</v>
      </c>
      <c r="E18" s="73">
        <v>4</v>
      </c>
      <c r="F18" s="74">
        <v>5</v>
      </c>
      <c r="G18" s="75"/>
      <c r="H18" s="76"/>
      <c r="I18" s="77"/>
      <c r="J18" s="74">
        <v>6</v>
      </c>
      <c r="K18" s="75"/>
      <c r="L18" s="76"/>
      <c r="M18" s="77"/>
      <c r="N18" s="72">
        <v>7</v>
      </c>
      <c r="O18" s="72">
        <v>8</v>
      </c>
      <c r="P18" s="72">
        <v>9</v>
      </c>
      <c r="Q18" s="73">
        <v>10</v>
      </c>
      <c r="R18" s="73">
        <v>11</v>
      </c>
      <c r="S18" s="73">
        <v>12</v>
      </c>
      <c r="T18" s="73">
        <v>13</v>
      </c>
      <c r="U18" s="73">
        <v>14</v>
      </c>
      <c r="V18" s="73">
        <v>15</v>
      </c>
      <c r="W18" s="73">
        <v>16</v>
      </c>
      <c r="X18" s="73">
        <v>17</v>
      </c>
      <c r="Y18" s="73">
        <v>18</v>
      </c>
      <c r="Z18" s="73">
        <v>19</v>
      </c>
      <c r="AA18" s="73">
        <v>20</v>
      </c>
      <c r="AB18" s="73">
        <v>21</v>
      </c>
      <c r="AC18" s="78">
        <v>22</v>
      </c>
      <c r="AD18" s="11" t="s">
        <v>70</v>
      </c>
      <c r="AG18" s="13"/>
    </row>
    <row r="19" spans="1:34" ht="97.5" customHeight="1" x14ac:dyDescent="0.25">
      <c r="B19" s="79" t="s">
        <v>71</v>
      </c>
      <c r="C19" s="80" t="s">
        <v>72</v>
      </c>
      <c r="D19" s="81" t="s">
        <v>73</v>
      </c>
      <c r="E19" s="81" t="s">
        <v>74</v>
      </c>
      <c r="F19" s="82" t="s">
        <v>75</v>
      </c>
      <c r="G19" s="83" t="s">
        <v>76</v>
      </c>
      <c r="H19" s="83" t="s">
        <v>77</v>
      </c>
      <c r="I19" s="84" t="s">
        <v>78</v>
      </c>
      <c r="J19" s="82" t="s">
        <v>79</v>
      </c>
      <c r="K19" s="83" t="s">
        <v>80</v>
      </c>
      <c r="L19" s="83" t="s">
        <v>81</v>
      </c>
      <c r="M19" s="84" t="s">
        <v>82</v>
      </c>
      <c r="N19" s="81" t="s">
        <v>83</v>
      </c>
      <c r="O19" s="81" t="s">
        <v>83</v>
      </c>
      <c r="P19" s="81" t="s">
        <v>83</v>
      </c>
      <c r="Q19" s="81"/>
      <c r="R19" s="81"/>
      <c r="S19" s="85"/>
      <c r="T19" s="81"/>
      <c r="U19" s="86"/>
      <c r="V19" s="86"/>
      <c r="W19" s="87">
        <v>2013750</v>
      </c>
      <c r="X19" s="87"/>
      <c r="Y19" s="87">
        <v>2013750</v>
      </c>
      <c r="Z19" s="87">
        <v>2013750</v>
      </c>
      <c r="AA19" s="87"/>
      <c r="AB19" s="87">
        <v>2013750</v>
      </c>
      <c r="AC19" s="88">
        <v>1611000</v>
      </c>
      <c r="AD19" s="14"/>
      <c r="AE19" s="15"/>
      <c r="AF19" s="15"/>
      <c r="AG19" s="1" t="str">
        <f t="shared" ref="AG19:AG42" si="0">IF(F19="","000",F19)&amp;IF(G19="","00000000000000000000",G19)&amp;IF(H19="","0000",H19)&amp;IF(I19="","1",I19)</f>
        <v>4564960600001320081907102021</v>
      </c>
      <c r="AH19" s="1" t="str">
        <f t="shared" ref="AH19:AH42" si="1">IF(J19="","000",J19)&amp;IF(K19="","00000000000000000000",K19)&amp;IF(L19="","0000",L19)&amp;IF(M19="","0",M19)</f>
        <v>0000000000000000000000000000</v>
      </c>
    </row>
    <row r="20" spans="1:34" ht="97.5" customHeight="1" x14ac:dyDescent="0.25">
      <c r="B20" s="79" t="s">
        <v>84</v>
      </c>
      <c r="C20" s="89" t="s">
        <v>72</v>
      </c>
      <c r="D20" s="90" t="s">
        <v>73</v>
      </c>
      <c r="E20" s="90" t="s">
        <v>74</v>
      </c>
      <c r="F20" s="91" t="s">
        <v>75</v>
      </c>
      <c r="G20" s="92" t="s">
        <v>76</v>
      </c>
      <c r="H20" s="92" t="s">
        <v>85</v>
      </c>
      <c r="I20" s="93" t="s">
        <v>78</v>
      </c>
      <c r="J20" s="91" t="s">
        <v>79</v>
      </c>
      <c r="K20" s="92" t="s">
        <v>80</v>
      </c>
      <c r="L20" s="92" t="s">
        <v>81</v>
      </c>
      <c r="M20" s="93" t="s">
        <v>82</v>
      </c>
      <c r="N20" s="90" t="s">
        <v>83</v>
      </c>
      <c r="O20" s="90" t="s">
        <v>83</v>
      </c>
      <c r="P20" s="90" t="s">
        <v>83</v>
      </c>
      <c r="Q20" s="90"/>
      <c r="R20" s="90"/>
      <c r="S20" s="94"/>
      <c r="T20" s="90"/>
      <c r="U20" s="95"/>
      <c r="V20" s="95"/>
      <c r="W20" s="96">
        <v>2013750</v>
      </c>
      <c r="X20" s="96"/>
      <c r="Y20" s="96">
        <v>2013750</v>
      </c>
      <c r="Z20" s="96">
        <v>2013750</v>
      </c>
      <c r="AA20" s="96"/>
      <c r="AB20" s="96">
        <v>2013750</v>
      </c>
      <c r="AC20" s="97"/>
      <c r="AD20" s="14"/>
      <c r="AE20" s="15"/>
      <c r="AF20" s="15"/>
      <c r="AG20" s="1" t="str">
        <f t="shared" si="0"/>
        <v>4564960600001320081907102031</v>
      </c>
      <c r="AH20" s="1" t="str">
        <f t="shared" si="1"/>
        <v>0000000000000000000000000000</v>
      </c>
    </row>
    <row r="21" spans="1:34" ht="97.5" customHeight="1" x14ac:dyDescent="0.25">
      <c r="B21" s="79" t="s">
        <v>86</v>
      </c>
      <c r="C21" s="89" t="s">
        <v>72</v>
      </c>
      <c r="D21" s="90" t="s">
        <v>73</v>
      </c>
      <c r="E21" s="90" t="s">
        <v>74</v>
      </c>
      <c r="F21" s="91" t="s">
        <v>75</v>
      </c>
      <c r="G21" s="92" t="s">
        <v>76</v>
      </c>
      <c r="H21" s="92" t="s">
        <v>87</v>
      </c>
      <c r="I21" s="93" t="s">
        <v>78</v>
      </c>
      <c r="J21" s="91" t="s">
        <v>79</v>
      </c>
      <c r="K21" s="92" t="s">
        <v>80</v>
      </c>
      <c r="L21" s="92" t="s">
        <v>81</v>
      </c>
      <c r="M21" s="93" t="s">
        <v>82</v>
      </c>
      <c r="N21" s="90" t="s">
        <v>83</v>
      </c>
      <c r="O21" s="90" t="s">
        <v>83</v>
      </c>
      <c r="P21" s="90" t="s">
        <v>83</v>
      </c>
      <c r="Q21" s="90"/>
      <c r="R21" s="90"/>
      <c r="S21" s="94"/>
      <c r="T21" s="90"/>
      <c r="U21" s="95"/>
      <c r="V21" s="95"/>
      <c r="W21" s="96">
        <v>2013750</v>
      </c>
      <c r="X21" s="96"/>
      <c r="Y21" s="96">
        <v>2013750</v>
      </c>
      <c r="Z21" s="96">
        <v>2013750</v>
      </c>
      <c r="AA21" s="96"/>
      <c r="AB21" s="96">
        <v>2013750</v>
      </c>
      <c r="AC21" s="97"/>
      <c r="AD21" s="14"/>
      <c r="AE21" s="15"/>
      <c r="AF21" s="15"/>
      <c r="AG21" s="1" t="str">
        <f t="shared" si="0"/>
        <v>4564960600001320081907102041</v>
      </c>
      <c r="AH21" s="1" t="str">
        <f t="shared" si="1"/>
        <v>0000000000000000000000000000</v>
      </c>
    </row>
    <row r="22" spans="1:34" ht="97.5" customHeight="1" x14ac:dyDescent="0.25">
      <c r="B22" s="79" t="s">
        <v>88</v>
      </c>
      <c r="C22" s="89" t="s">
        <v>72</v>
      </c>
      <c r="D22" s="90" t="s">
        <v>73</v>
      </c>
      <c r="E22" s="90" t="s">
        <v>74</v>
      </c>
      <c r="F22" s="91" t="s">
        <v>75</v>
      </c>
      <c r="G22" s="92" t="s">
        <v>76</v>
      </c>
      <c r="H22" s="92" t="s">
        <v>89</v>
      </c>
      <c r="I22" s="93" t="s">
        <v>78</v>
      </c>
      <c r="J22" s="91" t="s">
        <v>79</v>
      </c>
      <c r="K22" s="92" t="s">
        <v>80</v>
      </c>
      <c r="L22" s="92" t="s">
        <v>81</v>
      </c>
      <c r="M22" s="93" t="s">
        <v>82</v>
      </c>
      <c r="N22" s="90" t="s">
        <v>83</v>
      </c>
      <c r="O22" s="90" t="s">
        <v>83</v>
      </c>
      <c r="P22" s="90" t="s">
        <v>83</v>
      </c>
      <c r="Q22" s="90"/>
      <c r="R22" s="90"/>
      <c r="S22" s="94"/>
      <c r="T22" s="90"/>
      <c r="U22" s="95"/>
      <c r="V22" s="95"/>
      <c r="W22" s="96">
        <v>2014478.42</v>
      </c>
      <c r="X22" s="96"/>
      <c r="Y22" s="96">
        <v>2014478.42</v>
      </c>
      <c r="Z22" s="96">
        <v>2014478.42</v>
      </c>
      <c r="AA22" s="96"/>
      <c r="AB22" s="96">
        <v>2014478.42</v>
      </c>
      <c r="AC22" s="97">
        <v>1278966.96</v>
      </c>
      <c r="AD22" s="14"/>
      <c r="AE22" s="15"/>
      <c r="AF22" s="15"/>
      <c r="AG22" s="1" t="str">
        <f t="shared" si="0"/>
        <v>4564960600001320081907102051</v>
      </c>
      <c r="AH22" s="1" t="str">
        <f t="shared" si="1"/>
        <v>0000000000000000000000000000</v>
      </c>
    </row>
    <row r="23" spans="1:34" ht="97.5" customHeight="1" x14ac:dyDescent="0.25">
      <c r="B23" s="79" t="s">
        <v>90</v>
      </c>
      <c r="C23" s="89" t="s">
        <v>72</v>
      </c>
      <c r="D23" s="90" t="s">
        <v>73</v>
      </c>
      <c r="E23" s="90" t="s">
        <v>74</v>
      </c>
      <c r="F23" s="91" t="s">
        <v>75</v>
      </c>
      <c r="G23" s="92" t="s">
        <v>76</v>
      </c>
      <c r="H23" s="92" t="s">
        <v>91</v>
      </c>
      <c r="I23" s="93" t="s">
        <v>78</v>
      </c>
      <c r="J23" s="91" t="s">
        <v>79</v>
      </c>
      <c r="K23" s="92" t="s">
        <v>80</v>
      </c>
      <c r="L23" s="92" t="s">
        <v>81</v>
      </c>
      <c r="M23" s="93" t="s">
        <v>82</v>
      </c>
      <c r="N23" s="90" t="s">
        <v>83</v>
      </c>
      <c r="O23" s="90" t="s">
        <v>83</v>
      </c>
      <c r="P23" s="90" t="s">
        <v>83</v>
      </c>
      <c r="Q23" s="90"/>
      <c r="R23" s="90"/>
      <c r="S23" s="94"/>
      <c r="T23" s="90"/>
      <c r="U23" s="95"/>
      <c r="V23" s="95"/>
      <c r="W23" s="96">
        <v>2014478.42</v>
      </c>
      <c r="X23" s="96"/>
      <c r="Y23" s="96">
        <v>2014478.42</v>
      </c>
      <c r="Z23" s="96">
        <v>2014478.42</v>
      </c>
      <c r="AA23" s="96"/>
      <c r="AB23" s="96">
        <v>2014478.42</v>
      </c>
      <c r="AC23" s="97"/>
      <c r="AD23" s="14"/>
      <c r="AE23" s="15"/>
      <c r="AF23" s="15"/>
      <c r="AG23" s="1" t="str">
        <f t="shared" si="0"/>
        <v>4564960600001320081907102061</v>
      </c>
      <c r="AH23" s="1" t="str">
        <f t="shared" si="1"/>
        <v>0000000000000000000000000000</v>
      </c>
    </row>
    <row r="24" spans="1:34" ht="97.5" customHeight="1" x14ac:dyDescent="0.25">
      <c r="B24" s="79" t="s">
        <v>92</v>
      </c>
      <c r="C24" s="89" t="s">
        <v>72</v>
      </c>
      <c r="D24" s="90" t="s">
        <v>73</v>
      </c>
      <c r="E24" s="90" t="s">
        <v>74</v>
      </c>
      <c r="F24" s="91" t="s">
        <v>75</v>
      </c>
      <c r="G24" s="92" t="s">
        <v>76</v>
      </c>
      <c r="H24" s="92" t="s">
        <v>93</v>
      </c>
      <c r="I24" s="93" t="s">
        <v>78</v>
      </c>
      <c r="J24" s="91" t="s">
        <v>79</v>
      </c>
      <c r="K24" s="92" t="s">
        <v>80</v>
      </c>
      <c r="L24" s="92" t="s">
        <v>81</v>
      </c>
      <c r="M24" s="93" t="s">
        <v>82</v>
      </c>
      <c r="N24" s="90" t="s">
        <v>83</v>
      </c>
      <c r="O24" s="90" t="s">
        <v>83</v>
      </c>
      <c r="P24" s="90" t="s">
        <v>83</v>
      </c>
      <c r="Q24" s="90"/>
      <c r="R24" s="90"/>
      <c r="S24" s="94"/>
      <c r="T24" s="90"/>
      <c r="U24" s="95"/>
      <c r="V24" s="95"/>
      <c r="W24" s="96">
        <v>2014478.42</v>
      </c>
      <c r="X24" s="96"/>
      <c r="Y24" s="96">
        <v>2014478.42</v>
      </c>
      <c r="Z24" s="96">
        <v>2014478.42</v>
      </c>
      <c r="AA24" s="96"/>
      <c r="AB24" s="96">
        <v>2014478.42</v>
      </c>
      <c r="AC24" s="97"/>
      <c r="AD24" s="14"/>
      <c r="AE24" s="15"/>
      <c r="AF24" s="15"/>
      <c r="AG24" s="1" t="str">
        <f t="shared" si="0"/>
        <v>4564960600001320081907102071</v>
      </c>
      <c r="AH24" s="1" t="str">
        <f t="shared" si="1"/>
        <v>0000000000000000000000000000</v>
      </c>
    </row>
    <row r="25" spans="1:34" ht="97.5" customHeight="1" x14ac:dyDescent="0.25">
      <c r="B25" s="79" t="s">
        <v>94</v>
      </c>
      <c r="C25" s="89" t="s">
        <v>72</v>
      </c>
      <c r="D25" s="90" t="s">
        <v>73</v>
      </c>
      <c r="E25" s="90" t="s">
        <v>74</v>
      </c>
      <c r="F25" s="91" t="s">
        <v>75</v>
      </c>
      <c r="G25" s="92" t="s">
        <v>76</v>
      </c>
      <c r="H25" s="92" t="s">
        <v>95</v>
      </c>
      <c r="I25" s="93" t="s">
        <v>78</v>
      </c>
      <c r="J25" s="91" t="s">
        <v>79</v>
      </c>
      <c r="K25" s="92" t="s">
        <v>80</v>
      </c>
      <c r="L25" s="92" t="s">
        <v>81</v>
      </c>
      <c r="M25" s="93" t="s">
        <v>82</v>
      </c>
      <c r="N25" s="90" t="s">
        <v>83</v>
      </c>
      <c r="O25" s="90" t="s">
        <v>83</v>
      </c>
      <c r="P25" s="90" t="s">
        <v>83</v>
      </c>
      <c r="Q25" s="90"/>
      <c r="R25" s="90"/>
      <c r="S25" s="94"/>
      <c r="T25" s="90"/>
      <c r="U25" s="95"/>
      <c r="V25" s="95"/>
      <c r="W25" s="96">
        <v>2014478.42</v>
      </c>
      <c r="X25" s="96"/>
      <c r="Y25" s="96">
        <v>2014478.42</v>
      </c>
      <c r="Z25" s="96">
        <v>2014478.42</v>
      </c>
      <c r="AA25" s="96"/>
      <c r="AB25" s="96">
        <v>2014478.42</v>
      </c>
      <c r="AC25" s="97">
        <v>1611582.74</v>
      </c>
      <c r="AD25" s="14"/>
      <c r="AE25" s="15"/>
      <c r="AF25" s="15"/>
      <c r="AG25" s="1" t="str">
        <f t="shared" si="0"/>
        <v>4564960600001320081907102081</v>
      </c>
      <c r="AH25" s="1" t="str">
        <f t="shared" si="1"/>
        <v>0000000000000000000000000000</v>
      </c>
    </row>
    <row r="26" spans="1:34" ht="97.5" customHeight="1" x14ac:dyDescent="0.25">
      <c r="B26" s="79" t="s">
        <v>96</v>
      </c>
      <c r="C26" s="89" t="s">
        <v>72</v>
      </c>
      <c r="D26" s="90" t="s">
        <v>73</v>
      </c>
      <c r="E26" s="90" t="s">
        <v>74</v>
      </c>
      <c r="F26" s="91" t="s">
        <v>75</v>
      </c>
      <c r="G26" s="92" t="s">
        <v>76</v>
      </c>
      <c r="H26" s="92" t="s">
        <v>97</v>
      </c>
      <c r="I26" s="93" t="s">
        <v>78</v>
      </c>
      <c r="J26" s="91" t="s">
        <v>79</v>
      </c>
      <c r="K26" s="92" t="s">
        <v>80</v>
      </c>
      <c r="L26" s="92" t="s">
        <v>81</v>
      </c>
      <c r="M26" s="93" t="s">
        <v>82</v>
      </c>
      <c r="N26" s="90" t="s">
        <v>83</v>
      </c>
      <c r="O26" s="90" t="s">
        <v>83</v>
      </c>
      <c r="P26" s="90" t="s">
        <v>83</v>
      </c>
      <c r="Q26" s="90"/>
      <c r="R26" s="90"/>
      <c r="S26" s="94"/>
      <c r="T26" s="90"/>
      <c r="U26" s="95"/>
      <c r="V26" s="95"/>
      <c r="W26" s="96">
        <v>2001584.46</v>
      </c>
      <c r="X26" s="96"/>
      <c r="Y26" s="96">
        <v>2001584.46</v>
      </c>
      <c r="Z26" s="96">
        <v>2001584.46</v>
      </c>
      <c r="AA26" s="96"/>
      <c r="AB26" s="96">
        <v>2001584.46</v>
      </c>
      <c r="AC26" s="97"/>
      <c r="AD26" s="14"/>
      <c r="AE26" s="15"/>
      <c r="AF26" s="15"/>
      <c r="AG26" s="1" t="str">
        <f t="shared" si="0"/>
        <v>4564960600001320081907102091</v>
      </c>
      <c r="AH26" s="1" t="str">
        <f t="shared" si="1"/>
        <v>0000000000000000000000000000</v>
      </c>
    </row>
    <row r="27" spans="1:34" ht="97.5" customHeight="1" x14ac:dyDescent="0.25">
      <c r="B27" s="79" t="s">
        <v>98</v>
      </c>
      <c r="C27" s="89" t="s">
        <v>72</v>
      </c>
      <c r="D27" s="90" t="s">
        <v>73</v>
      </c>
      <c r="E27" s="90" t="s">
        <v>74</v>
      </c>
      <c r="F27" s="91" t="s">
        <v>75</v>
      </c>
      <c r="G27" s="92" t="s">
        <v>76</v>
      </c>
      <c r="H27" s="92" t="s">
        <v>99</v>
      </c>
      <c r="I27" s="93" t="s">
        <v>78</v>
      </c>
      <c r="J27" s="91" t="s">
        <v>79</v>
      </c>
      <c r="K27" s="92" t="s">
        <v>80</v>
      </c>
      <c r="L27" s="92" t="s">
        <v>81</v>
      </c>
      <c r="M27" s="93" t="s">
        <v>82</v>
      </c>
      <c r="N27" s="90" t="s">
        <v>83</v>
      </c>
      <c r="O27" s="90" t="s">
        <v>83</v>
      </c>
      <c r="P27" s="90" t="s">
        <v>83</v>
      </c>
      <c r="Q27" s="90"/>
      <c r="R27" s="90"/>
      <c r="S27" s="94"/>
      <c r="T27" s="90"/>
      <c r="U27" s="95"/>
      <c r="V27" s="95"/>
      <c r="W27" s="96">
        <v>2001584.46</v>
      </c>
      <c r="X27" s="96"/>
      <c r="Y27" s="96">
        <v>2001584.46</v>
      </c>
      <c r="Z27" s="96">
        <v>2001584.46</v>
      </c>
      <c r="AA27" s="96"/>
      <c r="AB27" s="96">
        <v>2001584.46</v>
      </c>
      <c r="AC27" s="97"/>
      <c r="AD27" s="14"/>
      <c r="AE27" s="15"/>
      <c r="AF27" s="15"/>
      <c r="AG27" s="1" t="str">
        <f t="shared" si="0"/>
        <v>4564960600001320081907102101</v>
      </c>
      <c r="AH27" s="1" t="str">
        <f t="shared" si="1"/>
        <v>0000000000000000000000000000</v>
      </c>
    </row>
    <row r="28" spans="1:34" ht="97.5" customHeight="1" x14ac:dyDescent="0.25">
      <c r="B28" s="79" t="s">
        <v>100</v>
      </c>
      <c r="C28" s="89" t="s">
        <v>72</v>
      </c>
      <c r="D28" s="90" t="s">
        <v>73</v>
      </c>
      <c r="E28" s="90" t="s">
        <v>74</v>
      </c>
      <c r="F28" s="91" t="s">
        <v>75</v>
      </c>
      <c r="G28" s="92" t="s">
        <v>76</v>
      </c>
      <c r="H28" s="92" t="s">
        <v>101</v>
      </c>
      <c r="I28" s="93" t="s">
        <v>78</v>
      </c>
      <c r="J28" s="91" t="s">
        <v>79</v>
      </c>
      <c r="K28" s="92" t="s">
        <v>80</v>
      </c>
      <c r="L28" s="92" t="s">
        <v>81</v>
      </c>
      <c r="M28" s="93" t="s">
        <v>82</v>
      </c>
      <c r="N28" s="90" t="s">
        <v>83</v>
      </c>
      <c r="O28" s="90" t="s">
        <v>83</v>
      </c>
      <c r="P28" s="90" t="s">
        <v>83</v>
      </c>
      <c r="Q28" s="90"/>
      <c r="R28" s="90"/>
      <c r="S28" s="94"/>
      <c r="T28" s="90"/>
      <c r="U28" s="95"/>
      <c r="V28" s="95"/>
      <c r="W28" s="96">
        <v>2001584.46</v>
      </c>
      <c r="X28" s="96"/>
      <c r="Y28" s="96">
        <v>2001584.46</v>
      </c>
      <c r="Z28" s="96">
        <v>2001584.46</v>
      </c>
      <c r="AA28" s="96"/>
      <c r="AB28" s="96">
        <v>2001584.46</v>
      </c>
      <c r="AC28" s="97"/>
      <c r="AD28" s="14"/>
      <c r="AE28" s="15"/>
      <c r="AF28" s="15"/>
      <c r="AG28" s="1" t="str">
        <f t="shared" si="0"/>
        <v>4564960600001320081907102111</v>
      </c>
      <c r="AH28" s="1" t="str">
        <f t="shared" si="1"/>
        <v>0000000000000000000000000000</v>
      </c>
    </row>
    <row r="29" spans="1:34" ht="97.5" customHeight="1" x14ac:dyDescent="0.25">
      <c r="B29" s="79" t="s">
        <v>102</v>
      </c>
      <c r="C29" s="89" t="s">
        <v>72</v>
      </c>
      <c r="D29" s="90" t="s">
        <v>73</v>
      </c>
      <c r="E29" s="90" t="s">
        <v>74</v>
      </c>
      <c r="F29" s="91" t="s">
        <v>75</v>
      </c>
      <c r="G29" s="92" t="s">
        <v>76</v>
      </c>
      <c r="H29" s="92" t="s">
        <v>103</v>
      </c>
      <c r="I29" s="93" t="s">
        <v>78</v>
      </c>
      <c r="J29" s="91" t="s">
        <v>79</v>
      </c>
      <c r="K29" s="92" t="s">
        <v>80</v>
      </c>
      <c r="L29" s="92" t="s">
        <v>81</v>
      </c>
      <c r="M29" s="93" t="s">
        <v>82</v>
      </c>
      <c r="N29" s="90" t="s">
        <v>83</v>
      </c>
      <c r="O29" s="90" t="s">
        <v>83</v>
      </c>
      <c r="P29" s="90" t="s">
        <v>83</v>
      </c>
      <c r="Q29" s="90"/>
      <c r="R29" s="90"/>
      <c r="S29" s="94"/>
      <c r="T29" s="90"/>
      <c r="U29" s="95"/>
      <c r="V29" s="95"/>
      <c r="W29" s="96">
        <v>2001584.46</v>
      </c>
      <c r="X29" s="96"/>
      <c r="Y29" s="96">
        <v>2001584.46</v>
      </c>
      <c r="Z29" s="96">
        <v>2001584.46</v>
      </c>
      <c r="AA29" s="96"/>
      <c r="AB29" s="96">
        <v>2001584.46</v>
      </c>
      <c r="AC29" s="97"/>
      <c r="AD29" s="14"/>
      <c r="AE29" s="15"/>
      <c r="AF29" s="15"/>
      <c r="AG29" s="1" t="str">
        <f t="shared" si="0"/>
        <v>4564960600001320081907102121</v>
      </c>
      <c r="AH29" s="1" t="str">
        <f t="shared" si="1"/>
        <v>0000000000000000000000000000</v>
      </c>
    </row>
    <row r="30" spans="1:34" ht="97.5" customHeight="1" x14ac:dyDescent="0.25">
      <c r="B30" s="79" t="s">
        <v>104</v>
      </c>
      <c r="C30" s="89" t="s">
        <v>72</v>
      </c>
      <c r="D30" s="90" t="s">
        <v>73</v>
      </c>
      <c r="E30" s="90" t="s">
        <v>74</v>
      </c>
      <c r="F30" s="91" t="s">
        <v>75</v>
      </c>
      <c r="G30" s="92" t="s">
        <v>76</v>
      </c>
      <c r="H30" s="92" t="s">
        <v>105</v>
      </c>
      <c r="I30" s="93" t="s">
        <v>78</v>
      </c>
      <c r="J30" s="91" t="s">
        <v>79</v>
      </c>
      <c r="K30" s="92" t="s">
        <v>80</v>
      </c>
      <c r="L30" s="92" t="s">
        <v>81</v>
      </c>
      <c r="M30" s="93" t="s">
        <v>82</v>
      </c>
      <c r="N30" s="90" t="s">
        <v>83</v>
      </c>
      <c r="O30" s="90" t="s">
        <v>83</v>
      </c>
      <c r="P30" s="90" t="s">
        <v>83</v>
      </c>
      <c r="Q30" s="90"/>
      <c r="R30" s="90"/>
      <c r="S30" s="94"/>
      <c r="T30" s="90"/>
      <c r="U30" s="95"/>
      <c r="V30" s="95"/>
      <c r="W30" s="96">
        <v>2001584.46</v>
      </c>
      <c r="X30" s="96"/>
      <c r="Y30" s="96">
        <v>2001584.46</v>
      </c>
      <c r="Z30" s="96">
        <v>2001584.46</v>
      </c>
      <c r="AA30" s="96"/>
      <c r="AB30" s="96">
        <v>2001584.46</v>
      </c>
      <c r="AC30" s="97"/>
      <c r="AD30" s="14"/>
      <c r="AE30" s="15"/>
      <c r="AF30" s="15"/>
      <c r="AG30" s="1" t="str">
        <f t="shared" si="0"/>
        <v>4564960600001320081907102131</v>
      </c>
      <c r="AH30" s="1" t="str">
        <f t="shared" si="1"/>
        <v>0000000000000000000000000000</v>
      </c>
    </row>
    <row r="31" spans="1:34" ht="97.5" customHeight="1" x14ac:dyDescent="0.25">
      <c r="B31" s="79" t="s">
        <v>106</v>
      </c>
      <c r="C31" s="89" t="s">
        <v>72</v>
      </c>
      <c r="D31" s="90" t="s">
        <v>73</v>
      </c>
      <c r="E31" s="90" t="s">
        <v>74</v>
      </c>
      <c r="F31" s="91" t="s">
        <v>75</v>
      </c>
      <c r="G31" s="92" t="s">
        <v>76</v>
      </c>
      <c r="H31" s="92" t="s">
        <v>107</v>
      </c>
      <c r="I31" s="93" t="s">
        <v>78</v>
      </c>
      <c r="J31" s="91" t="s">
        <v>79</v>
      </c>
      <c r="K31" s="92" t="s">
        <v>80</v>
      </c>
      <c r="L31" s="92" t="s">
        <v>81</v>
      </c>
      <c r="M31" s="93" t="s">
        <v>82</v>
      </c>
      <c r="N31" s="90" t="s">
        <v>83</v>
      </c>
      <c r="O31" s="90" t="s">
        <v>83</v>
      </c>
      <c r="P31" s="90" t="s">
        <v>83</v>
      </c>
      <c r="Q31" s="90"/>
      <c r="R31" s="90"/>
      <c r="S31" s="94"/>
      <c r="T31" s="90"/>
      <c r="U31" s="95"/>
      <c r="V31" s="95"/>
      <c r="W31" s="96">
        <v>2001584.46</v>
      </c>
      <c r="X31" s="96"/>
      <c r="Y31" s="96">
        <v>2001584.46</v>
      </c>
      <c r="Z31" s="96">
        <v>2001584.46</v>
      </c>
      <c r="AA31" s="96"/>
      <c r="AB31" s="96">
        <v>2001584.46</v>
      </c>
      <c r="AC31" s="97"/>
      <c r="AD31" s="14"/>
      <c r="AE31" s="15"/>
      <c r="AF31" s="15"/>
      <c r="AG31" s="1" t="str">
        <f t="shared" si="0"/>
        <v>4564960600001320081907102141</v>
      </c>
      <c r="AH31" s="1" t="str">
        <f t="shared" si="1"/>
        <v>0000000000000000000000000000</v>
      </c>
    </row>
    <row r="32" spans="1:34" ht="97.5" customHeight="1" x14ac:dyDescent="0.25">
      <c r="B32" s="79" t="s">
        <v>108</v>
      </c>
      <c r="C32" s="89" t="s">
        <v>72</v>
      </c>
      <c r="D32" s="90" t="s">
        <v>73</v>
      </c>
      <c r="E32" s="90" t="s">
        <v>74</v>
      </c>
      <c r="F32" s="91" t="s">
        <v>75</v>
      </c>
      <c r="G32" s="92" t="s">
        <v>76</v>
      </c>
      <c r="H32" s="92" t="s">
        <v>109</v>
      </c>
      <c r="I32" s="93" t="s">
        <v>78</v>
      </c>
      <c r="J32" s="91" t="s">
        <v>79</v>
      </c>
      <c r="K32" s="92" t="s">
        <v>80</v>
      </c>
      <c r="L32" s="92" t="s">
        <v>81</v>
      </c>
      <c r="M32" s="93" t="s">
        <v>82</v>
      </c>
      <c r="N32" s="90" t="s">
        <v>83</v>
      </c>
      <c r="O32" s="90" t="s">
        <v>83</v>
      </c>
      <c r="P32" s="90" t="s">
        <v>83</v>
      </c>
      <c r="Q32" s="90"/>
      <c r="R32" s="90"/>
      <c r="S32" s="94"/>
      <c r="T32" s="90"/>
      <c r="U32" s="95"/>
      <c r="V32" s="95"/>
      <c r="W32" s="96">
        <v>2001584.46</v>
      </c>
      <c r="X32" s="96"/>
      <c r="Y32" s="96">
        <v>2001584.46</v>
      </c>
      <c r="Z32" s="96">
        <v>2001584.46</v>
      </c>
      <c r="AA32" s="96"/>
      <c r="AB32" s="96">
        <v>2001584.46</v>
      </c>
      <c r="AC32" s="97"/>
      <c r="AD32" s="14"/>
      <c r="AE32" s="15"/>
      <c r="AF32" s="15"/>
      <c r="AG32" s="1" t="str">
        <f t="shared" si="0"/>
        <v>4564960600001320081907102151</v>
      </c>
      <c r="AH32" s="1" t="str">
        <f t="shared" si="1"/>
        <v>0000000000000000000000000000</v>
      </c>
    </row>
    <row r="33" spans="2:34" ht="97.5" customHeight="1" x14ac:dyDescent="0.25">
      <c r="B33" s="79" t="s">
        <v>110</v>
      </c>
      <c r="C33" s="89" t="s">
        <v>72</v>
      </c>
      <c r="D33" s="90" t="s">
        <v>73</v>
      </c>
      <c r="E33" s="90" t="s">
        <v>74</v>
      </c>
      <c r="F33" s="91" t="s">
        <v>75</v>
      </c>
      <c r="G33" s="92" t="s">
        <v>76</v>
      </c>
      <c r="H33" s="92" t="s">
        <v>111</v>
      </c>
      <c r="I33" s="93" t="s">
        <v>78</v>
      </c>
      <c r="J33" s="91" t="s">
        <v>79</v>
      </c>
      <c r="K33" s="92" t="s">
        <v>80</v>
      </c>
      <c r="L33" s="92" t="s">
        <v>81</v>
      </c>
      <c r="M33" s="93" t="s">
        <v>82</v>
      </c>
      <c r="N33" s="90" t="s">
        <v>83</v>
      </c>
      <c r="O33" s="90" t="s">
        <v>83</v>
      </c>
      <c r="P33" s="90" t="s">
        <v>83</v>
      </c>
      <c r="Q33" s="90"/>
      <c r="R33" s="90"/>
      <c r="S33" s="94"/>
      <c r="T33" s="90"/>
      <c r="U33" s="95"/>
      <c r="V33" s="95"/>
      <c r="W33" s="96">
        <v>2001584.46</v>
      </c>
      <c r="X33" s="96"/>
      <c r="Y33" s="96">
        <v>2001584.46</v>
      </c>
      <c r="Z33" s="96">
        <v>2001584.46</v>
      </c>
      <c r="AA33" s="96"/>
      <c r="AB33" s="96">
        <v>2001584.46</v>
      </c>
      <c r="AC33" s="97"/>
      <c r="AD33" s="14"/>
      <c r="AE33" s="15"/>
      <c r="AF33" s="15"/>
      <c r="AG33" s="1" t="str">
        <f t="shared" si="0"/>
        <v>4564960600001320081907102161</v>
      </c>
      <c r="AH33" s="1" t="str">
        <f t="shared" si="1"/>
        <v>0000000000000000000000000000</v>
      </c>
    </row>
    <row r="34" spans="2:34" ht="97.5" customHeight="1" x14ac:dyDescent="0.25">
      <c r="B34" s="79" t="s">
        <v>112</v>
      </c>
      <c r="C34" s="89" t="s">
        <v>72</v>
      </c>
      <c r="D34" s="90" t="s">
        <v>73</v>
      </c>
      <c r="E34" s="90" t="s">
        <v>74</v>
      </c>
      <c r="F34" s="91" t="s">
        <v>75</v>
      </c>
      <c r="G34" s="92" t="s">
        <v>76</v>
      </c>
      <c r="H34" s="92" t="s">
        <v>113</v>
      </c>
      <c r="I34" s="93" t="s">
        <v>78</v>
      </c>
      <c r="J34" s="91" t="s">
        <v>79</v>
      </c>
      <c r="K34" s="92" t="s">
        <v>80</v>
      </c>
      <c r="L34" s="92" t="s">
        <v>81</v>
      </c>
      <c r="M34" s="93" t="s">
        <v>82</v>
      </c>
      <c r="N34" s="90" t="s">
        <v>83</v>
      </c>
      <c r="O34" s="90" t="s">
        <v>83</v>
      </c>
      <c r="P34" s="90" t="s">
        <v>83</v>
      </c>
      <c r="Q34" s="90"/>
      <c r="R34" s="90"/>
      <c r="S34" s="94"/>
      <c r="T34" s="90"/>
      <c r="U34" s="95"/>
      <c r="V34" s="95"/>
      <c r="W34" s="96">
        <v>2001584.46</v>
      </c>
      <c r="X34" s="96"/>
      <c r="Y34" s="96">
        <v>2001584.46</v>
      </c>
      <c r="Z34" s="96">
        <v>2001584.46</v>
      </c>
      <c r="AA34" s="96"/>
      <c r="AB34" s="96">
        <v>2001584.46</v>
      </c>
      <c r="AC34" s="97"/>
      <c r="AD34" s="14"/>
      <c r="AE34" s="15"/>
      <c r="AF34" s="15"/>
      <c r="AG34" s="1" t="str">
        <f t="shared" si="0"/>
        <v>4564960600001320081907102171</v>
      </c>
      <c r="AH34" s="1" t="str">
        <f t="shared" si="1"/>
        <v>0000000000000000000000000000</v>
      </c>
    </row>
    <row r="35" spans="2:34" ht="97.5" customHeight="1" x14ac:dyDescent="0.25">
      <c r="B35" s="79" t="s">
        <v>114</v>
      </c>
      <c r="C35" s="89" t="s">
        <v>72</v>
      </c>
      <c r="D35" s="90" t="s">
        <v>73</v>
      </c>
      <c r="E35" s="90" t="s">
        <v>74</v>
      </c>
      <c r="F35" s="91" t="s">
        <v>75</v>
      </c>
      <c r="G35" s="92" t="s">
        <v>76</v>
      </c>
      <c r="H35" s="92" t="s">
        <v>115</v>
      </c>
      <c r="I35" s="93" t="s">
        <v>78</v>
      </c>
      <c r="J35" s="91" t="s">
        <v>79</v>
      </c>
      <c r="K35" s="92" t="s">
        <v>80</v>
      </c>
      <c r="L35" s="92" t="s">
        <v>81</v>
      </c>
      <c r="M35" s="93" t="s">
        <v>82</v>
      </c>
      <c r="N35" s="90" t="s">
        <v>83</v>
      </c>
      <c r="O35" s="90" t="s">
        <v>83</v>
      </c>
      <c r="P35" s="90" t="s">
        <v>83</v>
      </c>
      <c r="Q35" s="90"/>
      <c r="R35" s="90"/>
      <c r="S35" s="94"/>
      <c r="T35" s="90"/>
      <c r="U35" s="95"/>
      <c r="V35" s="95"/>
      <c r="W35" s="96">
        <v>2001584.46</v>
      </c>
      <c r="X35" s="96"/>
      <c r="Y35" s="96">
        <v>2001584.46</v>
      </c>
      <c r="Z35" s="96">
        <v>2001584.46</v>
      </c>
      <c r="AA35" s="96"/>
      <c r="AB35" s="96">
        <v>2001584.46</v>
      </c>
      <c r="AC35" s="97"/>
      <c r="AD35" s="14"/>
      <c r="AE35" s="15"/>
      <c r="AF35" s="15"/>
      <c r="AG35" s="1" t="str">
        <f t="shared" si="0"/>
        <v>4564960600001320081907102181</v>
      </c>
      <c r="AH35" s="1" t="str">
        <f t="shared" si="1"/>
        <v>0000000000000000000000000000</v>
      </c>
    </row>
    <row r="36" spans="2:34" ht="97.5" customHeight="1" x14ac:dyDescent="0.25">
      <c r="B36" s="79" t="s">
        <v>116</v>
      </c>
      <c r="C36" s="89" t="s">
        <v>72</v>
      </c>
      <c r="D36" s="90" t="s">
        <v>73</v>
      </c>
      <c r="E36" s="90" t="s">
        <v>74</v>
      </c>
      <c r="F36" s="91" t="s">
        <v>75</v>
      </c>
      <c r="G36" s="92" t="s">
        <v>76</v>
      </c>
      <c r="H36" s="92" t="s">
        <v>117</v>
      </c>
      <c r="I36" s="93" t="s">
        <v>78</v>
      </c>
      <c r="J36" s="91" t="s">
        <v>79</v>
      </c>
      <c r="K36" s="92" t="s">
        <v>80</v>
      </c>
      <c r="L36" s="92" t="s">
        <v>81</v>
      </c>
      <c r="M36" s="93" t="s">
        <v>82</v>
      </c>
      <c r="N36" s="90" t="s">
        <v>83</v>
      </c>
      <c r="O36" s="90" t="s">
        <v>83</v>
      </c>
      <c r="P36" s="90" t="s">
        <v>83</v>
      </c>
      <c r="Q36" s="90"/>
      <c r="R36" s="90"/>
      <c r="S36" s="94"/>
      <c r="T36" s="90"/>
      <c r="U36" s="95"/>
      <c r="V36" s="95"/>
      <c r="W36" s="96">
        <v>2001584.46</v>
      </c>
      <c r="X36" s="96"/>
      <c r="Y36" s="96">
        <v>2001584.46</v>
      </c>
      <c r="Z36" s="96">
        <v>2001584.46</v>
      </c>
      <c r="AA36" s="96"/>
      <c r="AB36" s="96">
        <v>2001584.46</v>
      </c>
      <c r="AC36" s="97"/>
      <c r="AD36" s="14"/>
      <c r="AE36" s="15"/>
      <c r="AF36" s="15"/>
      <c r="AG36" s="1" t="str">
        <f t="shared" si="0"/>
        <v>4564960600001320081907102191</v>
      </c>
      <c r="AH36" s="1" t="str">
        <f t="shared" si="1"/>
        <v>0000000000000000000000000000</v>
      </c>
    </row>
    <row r="37" spans="2:34" ht="97.5" customHeight="1" x14ac:dyDescent="0.25">
      <c r="B37" s="79" t="s">
        <v>118</v>
      </c>
      <c r="C37" s="89" t="s">
        <v>72</v>
      </c>
      <c r="D37" s="90" t="s">
        <v>73</v>
      </c>
      <c r="E37" s="90" t="s">
        <v>74</v>
      </c>
      <c r="F37" s="91" t="s">
        <v>75</v>
      </c>
      <c r="G37" s="92" t="s">
        <v>76</v>
      </c>
      <c r="H37" s="92" t="s">
        <v>119</v>
      </c>
      <c r="I37" s="93" t="s">
        <v>78</v>
      </c>
      <c r="J37" s="91" t="s">
        <v>79</v>
      </c>
      <c r="K37" s="92" t="s">
        <v>80</v>
      </c>
      <c r="L37" s="92" t="s">
        <v>81</v>
      </c>
      <c r="M37" s="93" t="s">
        <v>82</v>
      </c>
      <c r="N37" s="90" t="s">
        <v>83</v>
      </c>
      <c r="O37" s="90" t="s">
        <v>83</v>
      </c>
      <c r="P37" s="90" t="s">
        <v>83</v>
      </c>
      <c r="Q37" s="90"/>
      <c r="R37" s="90"/>
      <c r="S37" s="94"/>
      <c r="T37" s="90"/>
      <c r="U37" s="95"/>
      <c r="V37" s="95"/>
      <c r="W37" s="96">
        <v>2001584.46</v>
      </c>
      <c r="X37" s="96"/>
      <c r="Y37" s="96">
        <v>2001584.46</v>
      </c>
      <c r="Z37" s="96">
        <v>2001584.46</v>
      </c>
      <c r="AA37" s="96"/>
      <c r="AB37" s="96">
        <v>2001584.46</v>
      </c>
      <c r="AC37" s="97"/>
      <c r="AD37" s="14"/>
      <c r="AE37" s="15"/>
      <c r="AF37" s="15"/>
      <c r="AG37" s="1" t="str">
        <f t="shared" si="0"/>
        <v>4564960600001320081907102201</v>
      </c>
      <c r="AH37" s="1" t="str">
        <f t="shared" si="1"/>
        <v>0000000000000000000000000000</v>
      </c>
    </row>
    <row r="38" spans="2:34" ht="97.5" customHeight="1" x14ac:dyDescent="0.25">
      <c r="B38" s="79" t="s">
        <v>120</v>
      </c>
      <c r="C38" s="89" t="s">
        <v>72</v>
      </c>
      <c r="D38" s="90" t="s">
        <v>73</v>
      </c>
      <c r="E38" s="90" t="s">
        <v>74</v>
      </c>
      <c r="F38" s="91" t="s">
        <v>75</v>
      </c>
      <c r="G38" s="92" t="s">
        <v>76</v>
      </c>
      <c r="H38" s="92" t="s">
        <v>121</v>
      </c>
      <c r="I38" s="93" t="s">
        <v>78</v>
      </c>
      <c r="J38" s="91" t="s">
        <v>79</v>
      </c>
      <c r="K38" s="92" t="s">
        <v>80</v>
      </c>
      <c r="L38" s="92" t="s">
        <v>81</v>
      </c>
      <c r="M38" s="93" t="s">
        <v>82</v>
      </c>
      <c r="N38" s="90" t="s">
        <v>83</v>
      </c>
      <c r="O38" s="90" t="s">
        <v>83</v>
      </c>
      <c r="P38" s="90" t="s">
        <v>83</v>
      </c>
      <c r="Q38" s="90"/>
      <c r="R38" s="90"/>
      <c r="S38" s="94"/>
      <c r="T38" s="90"/>
      <c r="U38" s="95"/>
      <c r="V38" s="95"/>
      <c r="W38" s="96">
        <v>2001584.46</v>
      </c>
      <c r="X38" s="96"/>
      <c r="Y38" s="96">
        <v>2001584.46</v>
      </c>
      <c r="Z38" s="96">
        <v>2001584.46</v>
      </c>
      <c r="AA38" s="96"/>
      <c r="AB38" s="96">
        <v>2001584.46</v>
      </c>
      <c r="AC38" s="97"/>
      <c r="AD38" s="14"/>
      <c r="AE38" s="15"/>
      <c r="AF38" s="15"/>
      <c r="AG38" s="1" t="str">
        <f t="shared" si="0"/>
        <v>4564960600001320081907102211</v>
      </c>
      <c r="AH38" s="1" t="str">
        <f t="shared" si="1"/>
        <v>0000000000000000000000000000</v>
      </c>
    </row>
    <row r="39" spans="2:34" ht="97.5" customHeight="1" x14ac:dyDescent="0.25">
      <c r="B39" s="79" t="s">
        <v>122</v>
      </c>
      <c r="C39" s="89" t="s">
        <v>72</v>
      </c>
      <c r="D39" s="90" t="s">
        <v>73</v>
      </c>
      <c r="E39" s="90" t="s">
        <v>74</v>
      </c>
      <c r="F39" s="91" t="s">
        <v>75</v>
      </c>
      <c r="G39" s="92" t="s">
        <v>76</v>
      </c>
      <c r="H39" s="92" t="s">
        <v>123</v>
      </c>
      <c r="I39" s="93" t="s">
        <v>78</v>
      </c>
      <c r="J39" s="91" t="s">
        <v>79</v>
      </c>
      <c r="K39" s="92" t="s">
        <v>80</v>
      </c>
      <c r="L39" s="92" t="s">
        <v>81</v>
      </c>
      <c r="M39" s="93" t="s">
        <v>82</v>
      </c>
      <c r="N39" s="90" t="s">
        <v>83</v>
      </c>
      <c r="O39" s="90" t="s">
        <v>83</v>
      </c>
      <c r="P39" s="90" t="s">
        <v>83</v>
      </c>
      <c r="Q39" s="90"/>
      <c r="R39" s="90"/>
      <c r="S39" s="94"/>
      <c r="T39" s="90"/>
      <c r="U39" s="95"/>
      <c r="V39" s="95"/>
      <c r="W39" s="96">
        <v>2001584.46</v>
      </c>
      <c r="X39" s="96"/>
      <c r="Y39" s="96">
        <v>2001584.46</v>
      </c>
      <c r="Z39" s="96">
        <v>2001584.46</v>
      </c>
      <c r="AA39" s="96"/>
      <c r="AB39" s="96">
        <v>2001584.46</v>
      </c>
      <c r="AC39" s="97"/>
      <c r="AD39" s="14"/>
      <c r="AE39" s="15"/>
      <c r="AF39" s="15"/>
      <c r="AG39" s="1" t="str">
        <f t="shared" si="0"/>
        <v>4564960600001320081907102221</v>
      </c>
      <c r="AH39" s="1" t="str">
        <f t="shared" si="1"/>
        <v>0000000000000000000000000000</v>
      </c>
    </row>
    <row r="40" spans="2:34" ht="97.5" customHeight="1" x14ac:dyDescent="0.25">
      <c r="B40" s="79" t="s">
        <v>124</v>
      </c>
      <c r="C40" s="89" t="s">
        <v>72</v>
      </c>
      <c r="D40" s="90" t="s">
        <v>73</v>
      </c>
      <c r="E40" s="90" t="s">
        <v>74</v>
      </c>
      <c r="F40" s="91" t="s">
        <v>75</v>
      </c>
      <c r="G40" s="92" t="s">
        <v>76</v>
      </c>
      <c r="H40" s="92" t="s">
        <v>125</v>
      </c>
      <c r="I40" s="93" t="s">
        <v>78</v>
      </c>
      <c r="J40" s="91" t="s">
        <v>79</v>
      </c>
      <c r="K40" s="92" t="s">
        <v>80</v>
      </c>
      <c r="L40" s="92" t="s">
        <v>81</v>
      </c>
      <c r="M40" s="93" t="s">
        <v>82</v>
      </c>
      <c r="N40" s="90" t="s">
        <v>83</v>
      </c>
      <c r="O40" s="90" t="s">
        <v>83</v>
      </c>
      <c r="P40" s="90" t="s">
        <v>83</v>
      </c>
      <c r="Q40" s="90"/>
      <c r="R40" s="90"/>
      <c r="S40" s="94"/>
      <c r="T40" s="90"/>
      <c r="U40" s="95"/>
      <c r="V40" s="95"/>
      <c r="W40" s="96">
        <v>2001584.46</v>
      </c>
      <c r="X40" s="96"/>
      <c r="Y40" s="96">
        <v>2001584.46</v>
      </c>
      <c r="Z40" s="96">
        <v>2001584.46</v>
      </c>
      <c r="AA40" s="96"/>
      <c r="AB40" s="96">
        <v>2001584.46</v>
      </c>
      <c r="AC40" s="97"/>
      <c r="AD40" s="14"/>
      <c r="AE40" s="15"/>
      <c r="AF40" s="15"/>
      <c r="AG40" s="1" t="str">
        <f t="shared" si="0"/>
        <v>4564960600001320081907102231</v>
      </c>
      <c r="AH40" s="1" t="str">
        <f t="shared" si="1"/>
        <v>0000000000000000000000000000</v>
      </c>
    </row>
    <row r="41" spans="2:34" ht="97.5" customHeight="1" x14ac:dyDescent="0.25">
      <c r="B41" s="79" t="s">
        <v>126</v>
      </c>
      <c r="C41" s="89" t="s">
        <v>127</v>
      </c>
      <c r="D41" s="90" t="s">
        <v>73</v>
      </c>
      <c r="E41" s="90" t="s">
        <v>74</v>
      </c>
      <c r="F41" s="91" t="s">
        <v>75</v>
      </c>
      <c r="G41" s="92" t="s">
        <v>128</v>
      </c>
      <c r="H41" s="92" t="s">
        <v>129</v>
      </c>
      <c r="I41" s="93" t="s">
        <v>78</v>
      </c>
      <c r="J41" s="91" t="s">
        <v>79</v>
      </c>
      <c r="K41" s="92" t="s">
        <v>80</v>
      </c>
      <c r="L41" s="92" t="s">
        <v>81</v>
      </c>
      <c r="M41" s="93" t="s">
        <v>82</v>
      </c>
      <c r="N41" s="90" t="s">
        <v>130</v>
      </c>
      <c r="O41" s="90" t="s">
        <v>130</v>
      </c>
      <c r="P41" s="90" t="s">
        <v>131</v>
      </c>
      <c r="Q41" s="90"/>
      <c r="R41" s="90"/>
      <c r="S41" s="94"/>
      <c r="T41" s="90"/>
      <c r="U41" s="95"/>
      <c r="V41" s="95"/>
      <c r="W41" s="96">
        <v>19105680</v>
      </c>
      <c r="X41" s="96">
        <v>1220693.07</v>
      </c>
      <c r="Y41" s="96"/>
      <c r="Z41" s="96"/>
      <c r="AA41" s="96">
        <v>1220693.07</v>
      </c>
      <c r="AB41" s="96">
        <v>1220693.07</v>
      </c>
      <c r="AC41" s="97"/>
      <c r="AD41" s="14"/>
      <c r="AE41" s="15"/>
      <c r="AF41" s="15"/>
      <c r="AG41" s="1" t="str">
        <f t="shared" si="0"/>
        <v>456496060000332D011708100021</v>
      </c>
      <c r="AH41" s="1" t="str">
        <f t="shared" si="1"/>
        <v>0000000000000000000000000000</v>
      </c>
    </row>
    <row r="42" spans="2:34" ht="97.5" customHeight="1" x14ac:dyDescent="0.25">
      <c r="B42" s="79" t="s">
        <v>132</v>
      </c>
      <c r="C42" s="89" t="s">
        <v>127</v>
      </c>
      <c r="D42" s="90" t="s">
        <v>73</v>
      </c>
      <c r="E42" s="90" t="s">
        <v>74</v>
      </c>
      <c r="F42" s="91" t="s">
        <v>75</v>
      </c>
      <c r="G42" s="92" t="s">
        <v>128</v>
      </c>
      <c r="H42" s="92" t="s">
        <v>133</v>
      </c>
      <c r="I42" s="93" t="s">
        <v>78</v>
      </c>
      <c r="J42" s="91" t="s">
        <v>79</v>
      </c>
      <c r="K42" s="92" t="s">
        <v>80</v>
      </c>
      <c r="L42" s="92" t="s">
        <v>81</v>
      </c>
      <c r="M42" s="93" t="s">
        <v>82</v>
      </c>
      <c r="N42" s="90" t="s">
        <v>130</v>
      </c>
      <c r="O42" s="90" t="s">
        <v>130</v>
      </c>
      <c r="P42" s="90" t="s">
        <v>131</v>
      </c>
      <c r="Q42" s="90"/>
      <c r="R42" s="90"/>
      <c r="S42" s="94"/>
      <c r="T42" s="90"/>
      <c r="U42" s="95"/>
      <c r="V42" s="95"/>
      <c r="W42" s="96">
        <v>39119340</v>
      </c>
      <c r="X42" s="96">
        <v>2050000</v>
      </c>
      <c r="Y42" s="96"/>
      <c r="Z42" s="96"/>
      <c r="AA42" s="96">
        <v>2050000</v>
      </c>
      <c r="AB42" s="96">
        <v>2050000</v>
      </c>
      <c r="AC42" s="97"/>
      <c r="AD42" s="14"/>
      <c r="AE42" s="15"/>
      <c r="AF42" s="15"/>
      <c r="AG42" s="1" t="str">
        <f t="shared" si="0"/>
        <v>456496060000332D011708100041</v>
      </c>
      <c r="AH42" s="1" t="str">
        <f t="shared" si="1"/>
        <v>0000000000000000000000000000</v>
      </c>
    </row>
    <row r="43" spans="2:34" ht="15" hidden="1" customHeight="1" x14ac:dyDescent="0.25">
      <c r="B43" s="98"/>
      <c r="C43" s="99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100"/>
      <c r="R43" s="100"/>
      <c r="S43" s="100"/>
      <c r="T43" s="100"/>
      <c r="U43" s="100"/>
      <c r="V43" s="100"/>
      <c r="W43" s="101"/>
      <c r="X43" s="101"/>
      <c r="Y43" s="101"/>
      <c r="Z43" s="101"/>
      <c r="AA43" s="101"/>
      <c r="AB43" s="101"/>
      <c r="AC43" s="102"/>
      <c r="AD43" s="14"/>
      <c r="AE43" s="15"/>
      <c r="AF43" s="15"/>
      <c r="AG43" s="1"/>
      <c r="AH43" s="1"/>
    </row>
    <row r="44" spans="2:34" ht="15.75" customHeight="1" x14ac:dyDescent="0.25">
      <c r="B44" s="103" t="s">
        <v>134</v>
      </c>
      <c r="C44" s="104" t="s">
        <v>135</v>
      </c>
      <c r="D44" s="105" t="s">
        <v>135</v>
      </c>
      <c r="E44" s="105" t="s">
        <v>135</v>
      </c>
      <c r="F44" s="106" t="s">
        <v>135</v>
      </c>
      <c r="G44" s="107"/>
      <c r="H44" s="108"/>
      <c r="I44" s="109"/>
      <c r="J44" s="106" t="s">
        <v>135</v>
      </c>
      <c r="K44" s="107"/>
      <c r="L44" s="108"/>
      <c r="M44" s="109"/>
      <c r="N44" s="105" t="s">
        <v>135</v>
      </c>
      <c r="O44" s="105" t="s">
        <v>135</v>
      </c>
      <c r="P44" s="105" t="s">
        <v>135</v>
      </c>
      <c r="Q44" s="105" t="s">
        <v>135</v>
      </c>
      <c r="R44" s="105" t="s">
        <v>135</v>
      </c>
      <c r="S44" s="105" t="s">
        <v>135</v>
      </c>
      <c r="T44" s="105" t="s">
        <v>135</v>
      </c>
      <c r="U44" s="105" t="s">
        <v>135</v>
      </c>
      <c r="V44" s="105" t="s">
        <v>135</v>
      </c>
      <c r="W44" s="110">
        <f t="shared" ref="W44:AC44" si="2">SUM(W19:W43)</f>
        <v>102347950.58000001</v>
      </c>
      <c r="X44" s="110">
        <f t="shared" si="2"/>
        <v>3270693.0700000003</v>
      </c>
      <c r="Y44" s="110">
        <f t="shared" si="2"/>
        <v>44122930.580000013</v>
      </c>
      <c r="Z44" s="110">
        <f t="shared" si="2"/>
        <v>44122930.580000013</v>
      </c>
      <c r="AA44" s="110">
        <f t="shared" si="2"/>
        <v>3270693.0700000003</v>
      </c>
      <c r="AB44" s="110">
        <f t="shared" si="2"/>
        <v>47393623.650000013</v>
      </c>
      <c r="AC44" s="111">
        <f t="shared" si="2"/>
        <v>4501549.7</v>
      </c>
      <c r="AD44" s="14"/>
      <c r="AE44" s="15"/>
      <c r="AF44" s="15"/>
      <c r="AG44" s="15"/>
      <c r="AH44" s="1"/>
    </row>
    <row r="45" spans="2:34" ht="12" customHeight="1" x14ac:dyDescent="0.25">
      <c r="B45" s="112"/>
      <c r="C45" s="113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5"/>
      <c r="V45" s="115"/>
      <c r="W45" s="115"/>
      <c r="X45" s="115"/>
      <c r="Y45" s="115"/>
      <c r="Z45" s="115"/>
      <c r="AA45" s="115"/>
      <c r="AB45" s="114"/>
      <c r="AC45" s="115"/>
    </row>
    <row r="46" spans="2:34" ht="12" customHeight="1" x14ac:dyDescent="0.25">
      <c r="B46" s="116" t="s">
        <v>136</v>
      </c>
      <c r="C46" s="24"/>
      <c r="D46" s="117"/>
      <c r="E46" s="117"/>
      <c r="F46" s="118"/>
      <c r="G46" s="118"/>
      <c r="H46" s="118"/>
      <c r="I46" s="118"/>
      <c r="J46" s="24"/>
      <c r="K46" s="40" t="s">
        <v>140</v>
      </c>
      <c r="L46" s="40"/>
      <c r="M46" s="40"/>
      <c r="N46" s="40"/>
      <c r="O46" s="40"/>
      <c r="P46" s="40"/>
      <c r="Q46" s="40"/>
      <c r="R46" s="24"/>
      <c r="S46" s="119" t="s">
        <v>137</v>
      </c>
      <c r="T46" s="119"/>
      <c r="U46" s="120"/>
      <c r="V46" s="117"/>
      <c r="W46" s="117"/>
      <c r="X46" s="24"/>
      <c r="Y46" s="121" t="s">
        <v>141</v>
      </c>
      <c r="Z46" s="121"/>
      <c r="AA46" s="121"/>
      <c r="AB46" s="120"/>
      <c r="AC46" s="120"/>
    </row>
    <row r="47" spans="2:34" ht="13.5" customHeight="1" x14ac:dyDescent="0.25">
      <c r="B47" s="24"/>
      <c r="C47" s="24"/>
      <c r="D47" s="122" t="s">
        <v>138</v>
      </c>
      <c r="E47" s="122"/>
      <c r="F47" s="123"/>
      <c r="G47" s="123"/>
      <c r="H47" s="123"/>
      <c r="I47" s="124"/>
      <c r="J47" s="24"/>
      <c r="K47" s="125" t="s">
        <v>139</v>
      </c>
      <c r="L47" s="125"/>
      <c r="M47" s="125"/>
      <c r="N47" s="125"/>
      <c r="O47" s="125"/>
      <c r="P47" s="125"/>
      <c r="Q47" s="125"/>
      <c r="R47" s="126"/>
      <c r="S47" s="126"/>
      <c r="T47" s="24"/>
      <c r="U47" s="24"/>
      <c r="V47" s="122" t="s">
        <v>138</v>
      </c>
      <c r="W47" s="122"/>
      <c r="X47" s="124"/>
      <c r="Y47" s="125" t="s">
        <v>139</v>
      </c>
      <c r="Z47" s="125"/>
      <c r="AA47" s="125"/>
      <c r="AB47" s="26"/>
      <c r="AC47" s="27"/>
    </row>
  </sheetData>
  <mergeCells count="46">
    <mergeCell ref="X14:AA16"/>
    <mergeCell ref="Y46:AA46"/>
    <mergeCell ref="Y47:AA47"/>
    <mergeCell ref="Z1:AC1"/>
    <mergeCell ref="F46:I46"/>
    <mergeCell ref="F12:M16"/>
    <mergeCell ref="F17:I17"/>
    <mergeCell ref="F18:I18"/>
    <mergeCell ref="F44:I44"/>
    <mergeCell ref="J17:M17"/>
    <mergeCell ref="J18:M18"/>
    <mergeCell ref="J44:M44"/>
    <mergeCell ref="K46:Q46"/>
    <mergeCell ref="K47:Q47"/>
    <mergeCell ref="N12:O16"/>
    <mergeCell ref="D12:D17"/>
    <mergeCell ref="D46:E46"/>
    <mergeCell ref="D47:E47"/>
    <mergeCell ref="E12:E17"/>
    <mergeCell ref="B6:E6"/>
    <mergeCell ref="B7:E7"/>
    <mergeCell ref="B8:E8"/>
    <mergeCell ref="B9:E9"/>
    <mergeCell ref="C12:C17"/>
    <mergeCell ref="AB14:AC16"/>
    <mergeCell ref="B10:E10"/>
    <mergeCell ref="B12:B17"/>
    <mergeCell ref="B2:Z2"/>
    <mergeCell ref="G6:V6"/>
    <mergeCell ref="G8:V8"/>
    <mergeCell ref="K4:R4"/>
    <mergeCell ref="P12:P17"/>
    <mergeCell ref="Q12:S16"/>
    <mergeCell ref="S46:T46"/>
    <mergeCell ref="T12:V16"/>
    <mergeCell ref="V46:W46"/>
    <mergeCell ref="V47:W47"/>
    <mergeCell ref="W12:W17"/>
    <mergeCell ref="X12:AC13"/>
    <mergeCell ref="AA10:AB10"/>
    <mergeCell ref="AA3:AB3"/>
    <mergeCell ref="AA4:AB4"/>
    <mergeCell ref="AA5:AB5"/>
    <mergeCell ref="AA6:AB6"/>
    <mergeCell ref="AA7:AB7"/>
    <mergeCell ref="AA8:AB8"/>
  </mergeCells>
  <pageMargins left="0.19685038999999999" right="0.11811023" top="0.3543307" bottom="0.3543307" header="0.31496062000000002" footer="0.31496062000000002"/>
  <pageSetup paperSize="9" scale="50" orientation="landscape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ТРАФАРЕТ</vt:lpstr>
      <vt:lpstr>ТРАФАРЕТ!Область_печати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2026-03-10T11:54:07Z</dcterms:created>
  <dcterms:modified xsi:type="dcterms:W3CDTF">2026-03-10T11:56:44Z</dcterms:modified>
</cp:coreProperties>
</file>