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Мои документы\МЕСЯЧНЫЕ ОТЧЁТЫ\2025\на 01 октября\"/>
    </mc:Choice>
  </mc:AlternateContent>
  <xr:revisionPtr revIDLastSave="0" documentId="13_ncr:1_{D3A067E2-5C3C-4672-9645-BBEA5955B44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редиты" sheetId="1" r:id="rId1"/>
  </sheets>
  <definedNames>
    <definedName name="_xlnm.Print_Titles" localSheetId="0">кредиты!$5:$7</definedName>
    <definedName name="_xlnm.Print_Area" localSheetId="0">кредиты!$A$1:$AD$804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96" i="1" l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AD788" i="1"/>
  <c r="AD780" i="1"/>
  <c r="AD772" i="1"/>
  <c r="AD764" i="1"/>
  <c r="AD756" i="1"/>
  <c r="AD748" i="1"/>
  <c r="AD740" i="1"/>
  <c r="AD732" i="1"/>
  <c r="AD724" i="1"/>
  <c r="AD716" i="1"/>
  <c r="AD708" i="1"/>
  <c r="AD796" i="1" s="1"/>
  <c r="AD700" i="1"/>
  <c r="AD692" i="1"/>
  <c r="AD684" i="1"/>
  <c r="AD676" i="1"/>
  <c r="AD668" i="1"/>
  <c r="AD660" i="1"/>
  <c r="AD652" i="1"/>
  <c r="AD644" i="1"/>
  <c r="AD636" i="1"/>
  <c r="AD628" i="1"/>
  <c r="AD620" i="1"/>
  <c r="AD612" i="1"/>
  <c r="AD604" i="1"/>
  <c r="AD596" i="1"/>
  <c r="AD588" i="1"/>
  <c r="AD580" i="1"/>
  <c r="AD572" i="1"/>
  <c r="AD564" i="1"/>
  <c r="AD556" i="1"/>
  <c r="AD548" i="1"/>
  <c r="AD540" i="1"/>
  <c r="AD532" i="1"/>
  <c r="AD524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AD357" i="1"/>
  <c r="AD349" i="1"/>
  <c r="AD341" i="1"/>
  <c r="AD333" i="1"/>
  <c r="AD325" i="1"/>
  <c r="AD317" i="1"/>
  <c r="AD309" i="1"/>
  <c r="AD301" i="1"/>
  <c r="AD293" i="1"/>
  <c r="AD285" i="1"/>
  <c r="AD277" i="1"/>
  <c r="AD269" i="1"/>
  <c r="AD261" i="1"/>
  <c r="AD253" i="1"/>
  <c r="AD245" i="1"/>
  <c r="AD237" i="1"/>
  <c r="AD229" i="1"/>
  <c r="AD221" i="1"/>
  <c r="AD213" i="1"/>
  <c r="AD205" i="1"/>
  <c r="AD197" i="1"/>
  <c r="AD189" i="1"/>
  <c r="AD181" i="1"/>
  <c r="AD173" i="1"/>
  <c r="AD165" i="1"/>
  <c r="AD157" i="1"/>
  <c r="AD125" i="1"/>
  <c r="AD117" i="1"/>
  <c r="AD109" i="1"/>
  <c r="AD101" i="1"/>
  <c r="AD93" i="1"/>
  <c r="AD85" i="1"/>
  <c r="AD77" i="1"/>
  <c r="AD69" i="1"/>
  <c r="E66" i="1"/>
  <c r="AD57" i="1"/>
  <c r="AD49" i="1"/>
  <c r="AD41" i="1"/>
  <c r="AD33" i="1"/>
  <c r="AD25" i="1"/>
  <c r="AD17" i="1"/>
  <c r="AD9" i="1"/>
  <c r="AD66" i="1" s="1"/>
  <c r="F798" i="1" l="1"/>
  <c r="H798" i="1"/>
  <c r="J798" i="1"/>
  <c r="L798" i="1"/>
  <c r="N798" i="1"/>
  <c r="P798" i="1"/>
  <c r="R798" i="1"/>
  <c r="AD521" i="1"/>
  <c r="G798" i="1"/>
  <c r="I798" i="1"/>
  <c r="K798" i="1"/>
  <c r="M798" i="1"/>
  <c r="O798" i="1"/>
  <c r="Q798" i="1"/>
  <c r="S798" i="1"/>
  <c r="U798" i="1"/>
  <c r="W798" i="1"/>
  <c r="Y798" i="1"/>
  <c r="AA798" i="1"/>
  <c r="AC798" i="1"/>
  <c r="AD798" i="1"/>
  <c r="T798" i="1"/>
  <c r="V798" i="1"/>
  <c r="X798" i="1"/>
  <c r="Z798" i="1"/>
  <c r="AB798" i="1"/>
  <c r="E798" i="1"/>
</calcChain>
</file>

<file path=xl/sharedStrings.xml><?xml version="1.0" encoding="utf-8"?>
<sst xmlns="http://schemas.openxmlformats.org/spreadsheetml/2006/main" count="1132" uniqueCount="317">
  <si>
    <t xml:space="preserve">ДОЛГОВАЯ КНИГА МУНИЦИПАЛЬНОГО ОБРАЗОВАНИЯ </t>
  </si>
  <si>
    <t>Боровичский муниципальный район</t>
  </si>
  <si>
    <t>№ 
п\п</t>
  </si>
  <si>
    <t>Дата
внесения 
в реестр
обязательств</t>
  </si>
  <si>
    <t>Характеристика договора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</si>
  <si>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</si>
  <si>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</si>
  <si>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</si>
  <si>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</si>
  <si>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</si>
  <si>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</si>
  <si>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</si>
  <si>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</si>
  <si>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</si>
  <si>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</si>
  <si>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</si>
  <si>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</si>
  <si>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на конец периода</t>
  </si>
  <si>
    <t>Посту-
пило</t>
  </si>
  <si>
    <t>Пога-
шено</t>
  </si>
  <si>
    <t>1.</t>
  </si>
  <si>
    <t>1а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</si>
  <si>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</si>
  <si>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</si>
  <si>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</si>
  <si>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</si>
  <si>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</si>
  <si>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</si>
  <si>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</si>
  <si>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</si>
  <si>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</si>
  <si>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</si>
  <si>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</si>
  <si>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</si>
  <si>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</si>
  <si>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Долговые обязательства по муниципальным гарантиям</t>
  </si>
  <si>
    <t>1.1</t>
  </si>
  <si>
    <t>25/07/2003</t>
  </si>
  <si>
    <t>Документ-основание</t>
  </si>
  <si>
    <t>Договор о гарантии муниципального образования с Комитетом финансов области от  25/07/2003</t>
  </si>
  <si>
    <t>Кредитор</t>
  </si>
  <si>
    <t>Областной бюджет</t>
  </si>
  <si>
    <t>Источник покрытия</t>
  </si>
  <si>
    <t>Собственные доходы</t>
  </si>
  <si>
    <t>Форма обеспечения</t>
  </si>
  <si>
    <t>гарантия</t>
  </si>
  <si>
    <t>Сумма по договору</t>
  </si>
  <si>
    <t>Дата погашения</t>
  </si>
  <si>
    <t>% ставка</t>
  </si>
  <si>
    <t>Прочие примечания</t>
  </si>
  <si>
    <r>
      <t xml:space="preserve">Заемщик - </t>
    </r>
    <r>
      <rPr>
        <sz val="9"/>
        <rFont val="Arial Cyr"/>
        <charset val="204"/>
      </rPr>
      <t>Новгородагрожилстройфонд</t>
    </r>
  </si>
  <si>
    <t>1.2</t>
  </si>
  <si>
    <t>17/02/2005</t>
  </si>
  <si>
    <t>Договор №3 о гарантии муниципального образования с Комитетом финансов области 
от  26/03/2004 + изм от 17/02/05</t>
  </si>
  <si>
    <t>1.3</t>
  </si>
  <si>
    <t>17/08/2005</t>
  </si>
  <si>
    <t>Договор № о гарантии муниципального образования с Комитетом финансов области 
от 17 августа 2005</t>
  </si>
  <si>
    <t>1.4</t>
  </si>
  <si>
    <t>05/10/06</t>
  </si>
  <si>
    <t>Договор № о гарантии муниципального образования с Комитетом финансов области 
от 05 октября  2006</t>
  </si>
  <si>
    <t>290000+70000</t>
  </si>
  <si>
    <t>1.5</t>
  </si>
  <si>
    <t>15/02/07</t>
  </si>
  <si>
    <t>Договор № о гарантии муниципального образования с Комитетом финансов области 
от 15 февраля  2007</t>
  </si>
  <si>
    <t>1.6</t>
  </si>
  <si>
    <t>02/11/2010</t>
  </si>
  <si>
    <t>Договор № 1 опредоставлении муниципальной гарантии от 02.11.2010</t>
  </si>
  <si>
    <t>КБ "Независимый 
Строительный банк"(ЗАО)</t>
  </si>
  <si>
    <t>залог имущества</t>
  </si>
  <si>
    <t>Заемщик - ООО "Строительная Компания Новый Город"</t>
  </si>
  <si>
    <t>ИТОГО по разделу 1</t>
  </si>
  <si>
    <t>Долговые обязательства по бюджетным ссудам и кредитам из бюджетов других уровней</t>
  </si>
  <si>
    <t>2.1</t>
  </si>
  <si>
    <t>25/12/06</t>
  </si>
  <si>
    <t>Соглашение с Админ.области 
от 25 декабря 2006г.</t>
  </si>
  <si>
    <t>Подготовка объектов ЖКХ к
 осенне-зимнему сезону</t>
  </si>
  <si>
    <t>2.2</t>
  </si>
  <si>
    <t>17/12/09</t>
  </si>
  <si>
    <t>Соглашение 9 с Админ.области 
от 17 декабря 2009г.</t>
  </si>
  <si>
    <t>частичное покрытие дефицита</t>
  </si>
  <si>
    <t>2.3</t>
  </si>
  <si>
    <t>27/04/2012</t>
  </si>
  <si>
    <t>Соглашение 02-32/25 с Админ.области 
от 27 апреля 2012г.</t>
  </si>
  <si>
    <t>2.4</t>
  </si>
  <si>
    <t>14/08/2012</t>
  </si>
  <si>
    <t>Соглашение 02-32/41 с Админ.области 
от 14 августа 2012г.</t>
  </si>
  <si>
    <t>2.5</t>
  </si>
  <si>
    <t>28/10/12</t>
  </si>
  <si>
    <t>Соглашение 02-32/57 с Админ. Новгородской области  от 23 октября 2012г.</t>
  </si>
  <si>
    <t>2.6</t>
  </si>
  <si>
    <t>08/11/12</t>
  </si>
  <si>
    <t>Соглашение 02-32/62 с Админ. области от 30 октября 2012г.</t>
  </si>
  <si>
    <t>2.7</t>
  </si>
  <si>
    <t>30/08/14</t>
  </si>
  <si>
    <t>Соглашение 02-32/14-11 с Админ. области от 27 августа 2014г.</t>
  </si>
  <si>
    <t>2.8</t>
  </si>
  <si>
    <t>22/12/14</t>
  </si>
  <si>
    <t>Соглашение 02-32/14-42 с Админ. области от 19 декабря 2014г.</t>
  </si>
  <si>
    <t>2.9</t>
  </si>
  <si>
    <t>14/04/15</t>
  </si>
  <si>
    <t>Соглашение 02-32/15-4 с Админ. области от 31 марта 2015г.</t>
  </si>
  <si>
    <t>2.10</t>
  </si>
  <si>
    <t>25/07/15</t>
  </si>
  <si>
    <t>Соглашение 02-32/15-22 с Админ. области от 24 июля 2015г.</t>
  </si>
  <si>
    <t>2.11</t>
  </si>
  <si>
    <t>12.11.2015</t>
  </si>
  <si>
    <t>Соглашение 02-32/15-33 с Админ. области от  10 ноября 2015г.</t>
  </si>
  <si>
    <t>2.12</t>
  </si>
  <si>
    <t>20.09.2016</t>
  </si>
  <si>
    <t>Соглашение 02-32/16-13 с Админ. области от  19 сентября 2016г.</t>
  </si>
  <si>
    <t>2.13</t>
  </si>
  <si>
    <t>30.11.2016</t>
  </si>
  <si>
    <t>Соглашение 02-32/16-19 с Админ. области от  18 ноября 2016г.</t>
  </si>
  <si>
    <t>2.14</t>
  </si>
  <si>
    <t>20.12.2016</t>
  </si>
  <si>
    <t>Соглашение 02-32/16-38 с Админ. области от  19 декабря 2016г.</t>
  </si>
  <si>
    <t>2.15</t>
  </si>
  <si>
    <t>11.08.2017</t>
  </si>
  <si>
    <t>Соглашение 02-32/17-11с Правительством НО от  09 августа 2017г.</t>
  </si>
  <si>
    <t>частичное покрытие дефицита,
пролонгирован и реструкту-ризирован до 30.11.2029</t>
  </si>
  <si>
    <t>2.16</t>
  </si>
  <si>
    <t>10.11.2017</t>
  </si>
  <si>
    <t>Соглашение №02-32/17-23 с Правительством НО от  08 сентября 2017г.</t>
  </si>
  <si>
    <t>2.17</t>
  </si>
  <si>
    <t>16.11.2017</t>
  </si>
  <si>
    <t>Соглашение №02-32/17-29 с Правительством НО от  14 ноября 2017г.</t>
  </si>
  <si>
    <t>2.18</t>
  </si>
  <si>
    <t>27.12.2017</t>
  </si>
  <si>
    <t>Соглашение №02-32/17-43 с Правительством НО  от  25 декабря 2017г.</t>
  </si>
  <si>
    <t>2.19</t>
  </si>
  <si>
    <t>28.03.2018</t>
  </si>
  <si>
    <t>Соглашение №02-32/18-05 с Правительством НО от  23 марта 2018г.</t>
  </si>
  <si>
    <t>2.20</t>
  </si>
  <si>
    <t>28.04.2018</t>
  </si>
  <si>
    <t>Соглашение №02-32/18-20 с Правительством НО от  25 апреля 2018г.</t>
  </si>
  <si>
    <t>2.21</t>
  </si>
  <si>
    <t>19.07.2018</t>
  </si>
  <si>
    <t>Соглашение №02-32/18-32 с Правительством НО от  16 июля 2018г.</t>
  </si>
  <si>
    <t>2.22</t>
  </si>
  <si>
    <t>04.10.2018</t>
  </si>
  <si>
    <t>Соглашение №02-32/18-40 с Правительством НО от  02 октября 2018г.</t>
  </si>
  <si>
    <t>2.23</t>
  </si>
  <si>
    <t>07.08.2019</t>
  </si>
  <si>
    <t>Соглашение №02-32/19-11 с Правительством НО от  06 августа 2019г.(доп.согл № 02-32/2022-10 от 07.06.2022 года)</t>
  </si>
  <si>
    <t>2.24</t>
  </si>
  <si>
    <t>07.10.2019</t>
  </si>
  <si>
    <t>Соглашение №02-32/19-20 с Правительством НО от  03 октября 2019г. (доп. соглашение № 02-32/2022-11 от 07.06.2022 года)</t>
  </si>
  <si>
    <t>2.25</t>
  </si>
  <si>
    <t>11.10.2019</t>
  </si>
  <si>
    <t>Соглашение №50-08-21/6381 с УФК по Новгородской области от  03 октября 2019г.</t>
  </si>
  <si>
    <t>Федеральный бюджет</t>
  </si>
  <si>
    <t>преодоление кассового разрыва</t>
  </si>
  <si>
    <t>2.26</t>
  </si>
  <si>
    <t>18.02.2021</t>
  </si>
  <si>
    <t>Соглашение №02-32/21-1 с Правительством НО от  16 февраля 2021г.</t>
  </si>
  <si>
    <t>2.27</t>
  </si>
  <si>
    <t>17.06.2021</t>
  </si>
  <si>
    <t>Соглашение №02-32/21-17 с Правительством НО от  15 июня 2021г.</t>
  </si>
  <si>
    <t>2.28</t>
  </si>
  <si>
    <t>23.08.2021</t>
  </si>
  <si>
    <r>
      <t>Соглашение № 01-53/312 с Правительством Новгородской области и министерством финансов Новгородской области</t>
    </r>
    <r>
      <rPr>
        <sz val="9"/>
        <color indexed="10"/>
        <rFont val="Arial Cyr"/>
        <charset val="204"/>
      </rPr>
      <t xml:space="preserve"> </t>
    </r>
    <r>
      <rPr>
        <sz val="9"/>
        <rFont val="Arial Cyr"/>
        <charset val="204"/>
      </rPr>
      <t>от  22 августа 2021г.</t>
    </r>
  </si>
  <si>
    <t>замещение коммерческих кредитов бюджетными</t>
  </si>
  <si>
    <t>2.29</t>
  </si>
  <si>
    <t>21.10.2021</t>
  </si>
  <si>
    <t>Соглашение №02-32/21-32 с Правительством НО от  19 октября 2021г.</t>
  </si>
  <si>
    <t>2.30</t>
  </si>
  <si>
    <t>21.03.2022</t>
  </si>
  <si>
    <t>Соглашение №02-32/2022-01  с Правительством НО от 16 марта 2022г.</t>
  </si>
  <si>
    <t>покрытие кассового разрыва</t>
  </si>
  <si>
    <t>2.31</t>
  </si>
  <si>
    <t>30.05.2022</t>
  </si>
  <si>
    <t>Соглашение №02-32/2022-07 с Правительством НО от 25 мая 2022г.</t>
  </si>
  <si>
    <t>2.32</t>
  </si>
  <si>
    <t>27.06.2022</t>
  </si>
  <si>
    <t>Соглашение №2022/1-01 с Правительством НО от 24 июня 2022г.</t>
  </si>
  <si>
    <t>погашение долговых обязательств перед кредитными организациями</t>
  </si>
  <si>
    <t>2.33</t>
  </si>
  <si>
    <t>18.11.2022</t>
  </si>
  <si>
    <t>Договор № 50-08-16/5 от 25.10.2022 с УФК по Новгородской области</t>
  </si>
  <si>
    <t>УФК по Новгородской области</t>
  </si>
  <si>
    <t>покрытие временных кассовых разрывов</t>
  </si>
  <si>
    <t>2.34</t>
  </si>
  <si>
    <t>27.03.2023</t>
  </si>
  <si>
    <t>Договор № 50-08-15/4-1 от 23.03.2023 с УФК по Новгородской области</t>
  </si>
  <si>
    <t>2.35</t>
  </si>
  <si>
    <t>28.09.2023</t>
  </si>
  <si>
    <t>Соглашение № 02-32/23-08 с Правительством НО от 27.09.2023г.</t>
  </si>
  <si>
    <t>2.36</t>
  </si>
  <si>
    <t>09.02.2024</t>
  </si>
  <si>
    <t>Соглашение № 02-32/24-01 с Правительством НО от 06.02.2024г.</t>
  </si>
  <si>
    <t>2.37</t>
  </si>
  <si>
    <t>27.05.2024</t>
  </si>
  <si>
    <t>Соглашение №02-32/24-13 с Правительством НО от 24.05.2024г.</t>
  </si>
  <si>
    <t>ИТОГО по разделу 2</t>
  </si>
  <si>
    <t>Долговые обязательства по кредитам от кредитных организаций</t>
  </si>
  <si>
    <t>3.1</t>
  </si>
  <si>
    <t>30/11/10</t>
  </si>
  <si>
    <t>Кредитный договор № 95 от
01.06.2009</t>
  </si>
  <si>
    <t>ОАО ФУКБ Новобанк</t>
  </si>
  <si>
    <t>залог и поручительство 
ОАО БКО</t>
  </si>
  <si>
    <t>3.2</t>
  </si>
  <si>
    <t>09/09/09</t>
  </si>
  <si>
    <t>Кредитный договор № 8629-1230609 от 09.09.2009</t>
  </si>
  <si>
    <t>Боровичское отделение 
№1920 Сбербанка России</t>
  </si>
  <si>
    <t>3.3</t>
  </si>
  <si>
    <t>10/02/10</t>
  </si>
  <si>
    <t>Договор о предоставлении кредита № 18/01510-К от 10.02.2010</t>
  </si>
  <si>
    <t>ОАО "Балтийский Банк"</t>
  </si>
  <si>
    <t>собственные доходы</t>
  </si>
  <si>
    <t>3.4</t>
  </si>
  <si>
    <t>09/09/10</t>
  </si>
  <si>
    <t>Кредитный договор № 8629--1-1226610 от 09.09.2010</t>
  </si>
  <si>
    <t>3.5</t>
  </si>
  <si>
    <t>Договор о предоставлении кредита №18/14510-К от 30.11.2010</t>
  </si>
  <si>
    <t>3.6</t>
  </si>
  <si>
    <t>14/07/11</t>
  </si>
  <si>
    <t>Кредитный договор № 8629-1-141711 от 13.07.2011</t>
  </si>
  <si>
    <t>3.7</t>
  </si>
  <si>
    <t>28/11/11</t>
  </si>
  <si>
    <t>Договор о предоставлении кредита №18/18911-К от 24.11.2010</t>
  </si>
  <si>
    <t>3.8</t>
  </si>
  <si>
    <t>10/05/2012</t>
  </si>
  <si>
    <t>Кредитный договор № 70 от
10.05.2012</t>
  </si>
  <si>
    <t>ОАО УКБ Новобанк</t>
  </si>
  <si>
    <t>3.9</t>
  </si>
  <si>
    <t>19/11/2012</t>
  </si>
  <si>
    <t>Кредитный договор № 1/53 от
13.11.2012</t>
  </si>
  <si>
    <t>ОАО "АКБ Саровбизнесбанк"</t>
  </si>
  <si>
    <t>3.10</t>
  </si>
  <si>
    <t>31/05/2013</t>
  </si>
  <si>
    <t>Кредитный договор № 1013198 от 29.05.2013</t>
  </si>
  <si>
    <t>3.11</t>
  </si>
  <si>
    <t>29/11/2013</t>
  </si>
  <si>
    <t>Кредитный договор № 1013447 от 29.11.2013</t>
  </si>
  <si>
    <t>3.12</t>
  </si>
  <si>
    <t>29/04/2014</t>
  </si>
  <si>
    <t>Кредитный договор № 8629-1-101314 от 29.04.2014</t>
  </si>
  <si>
    <t>3.13</t>
  </si>
  <si>
    <t>01/10/2014</t>
  </si>
  <si>
    <t>Кредитный договор №1014311 от 30.09.2014</t>
  </si>
  <si>
    <t>3.14</t>
  </si>
  <si>
    <t>16/12/2014</t>
  </si>
  <si>
    <t>Кредитный договор № 8629-1-104214 от 15.12.2014</t>
  </si>
  <si>
    <t>3.15</t>
  </si>
  <si>
    <t>27/04/2015</t>
  </si>
  <si>
    <t>Кредитный договор № 8629-1-100515 от 22.04.2015</t>
  </si>
  <si>
    <t>3.16</t>
  </si>
  <si>
    <t>25/05/2015</t>
  </si>
  <si>
    <t>Кредитный договор № КД-615-КС/00-615-15 от 22.05.2015</t>
  </si>
  <si>
    <t>ПАО "Совкомбанк"</t>
  </si>
  <si>
    <t>3.17</t>
  </si>
  <si>
    <t>22.10.2015</t>
  </si>
  <si>
    <t>Кредитный договор ДГФ № 12-2015 от 19.10.2015</t>
  </si>
  <si>
    <t>АО "СМП Банк"</t>
  </si>
  <si>
    <t>3.18</t>
  </si>
  <si>
    <t>06.11.2015</t>
  </si>
  <si>
    <t>Кредитный договор № КД-847-КС/00-847-15 от 05.11.2015</t>
  </si>
  <si>
    <t>3.19</t>
  </si>
  <si>
    <t>15.12.2015</t>
  </si>
  <si>
    <t>Кредитный договор № КД-953-КС/00-953-15 от 14.12.2015</t>
  </si>
  <si>
    <t>3.20</t>
  </si>
  <si>
    <t>26.04.2016</t>
  </si>
  <si>
    <t>Кредитный договор № 2/58 от 25.04.2016г.</t>
  </si>
  <si>
    <t>ПАО "Саровбизнесбанк</t>
  </si>
  <si>
    <t>3.21</t>
  </si>
  <si>
    <t>11.07.2016</t>
  </si>
  <si>
    <t>Кредитный договор № КД-1218-КС/00-1218-16 от 06.07.2016</t>
  </si>
  <si>
    <t>3.22</t>
  </si>
  <si>
    <t>19.08.2016</t>
  </si>
  <si>
    <t>Кредитный договор № КД-1268-КС/00-1268-16 от 16.08.2016</t>
  </si>
  <si>
    <t>3.23</t>
  </si>
  <si>
    <t>22.12.2016</t>
  </si>
  <si>
    <t>Кредитный договор №КД-1447-КС/00-1447-16 от 16.12.2016</t>
  </si>
  <si>
    <t>3.24</t>
  </si>
  <si>
    <t>20.04.2017</t>
  </si>
  <si>
    <t>Кредитный договор №КД-1605-КС/00-1605-17 от 19.04.2017</t>
  </si>
  <si>
    <t>3.25</t>
  </si>
  <si>
    <t>05.07.2017</t>
  </si>
  <si>
    <t>Кредитный договор № 12/07/17 от 04.07.2017г.</t>
  </si>
  <si>
    <t>3.26</t>
  </si>
  <si>
    <t>15.08.2017</t>
  </si>
  <si>
    <t>Кредитный договор № 18/07/17 от 11.07.2017г.</t>
  </si>
  <si>
    <t>3.27</t>
  </si>
  <si>
    <t>19.09.2017</t>
  </si>
  <si>
    <t>Кредитный договор № 8629-1-102417 от 18.09.2017</t>
  </si>
  <si>
    <t>ПАО "Сбербанк России"</t>
  </si>
  <si>
    <t>3.28</t>
  </si>
  <si>
    <t>24.11.2017</t>
  </si>
  <si>
    <t>Кредитный договор №8629-1-103117  от 21.11.2017</t>
  </si>
  <si>
    <t>3.29</t>
  </si>
  <si>
    <t>12.04.2018</t>
  </si>
  <si>
    <t>Кредитный договор №8629-1-101418  от 10.04.2018</t>
  </si>
  <si>
    <t>доп.соглашением снижена процентная ставка до 8,5 и снижен лимит до 213480 т.р.</t>
  </si>
  <si>
    <t>3.30</t>
  </si>
  <si>
    <t>25.03.2019</t>
  </si>
  <si>
    <t>Кредитный договор №8629-1-100819  от 20.03.2019</t>
  </si>
  <si>
    <t>3.31</t>
  </si>
  <si>
    <t>02.04.2020</t>
  </si>
  <si>
    <t>Муниципальный контракт №01503000024200000250001 от 30.03.2020</t>
  </si>
  <si>
    <t>3.32</t>
  </si>
  <si>
    <t>17.06.2020</t>
  </si>
  <si>
    <t>Муниципальный контракт №01503000024200022780001от 15.06.2020</t>
  </si>
  <si>
    <t>3.33</t>
  </si>
  <si>
    <t>29.06.2020</t>
  </si>
  <si>
    <t>Муниципальный контракт  №01503000024200000920001от 29.06.2020</t>
  </si>
  <si>
    <t>3.34</t>
  </si>
  <si>
    <t>23.07.2021</t>
  </si>
  <si>
    <r>
      <t xml:space="preserve">Муниципальный контракт  № 01503000024210001170001от </t>
    </r>
    <r>
      <rPr>
        <sz val="10"/>
        <rFont val="Arial Cyr"/>
        <charset val="204"/>
      </rPr>
      <t>21.07.2021</t>
    </r>
  </si>
  <si>
    <t>ИТОГО по разделу 3</t>
  </si>
  <si>
    <t>ВСЕГО сумма муниципального долга</t>
  </si>
  <si>
    <t>Е.В. Крючкова</t>
  </si>
  <si>
    <t>2025 года</t>
  </si>
  <si>
    <t>остаток на 01.01.25</t>
  </si>
  <si>
    <t>Начальник отдела по бухгалтерскому учёту Комитета финансов Администрации Боровичского муниципального района</t>
  </si>
  <si>
    <t>Председатель Комитета финансов Администрации Боровичского муниципального района</t>
  </si>
  <si>
    <t>О.Н. Трифанова</t>
  </si>
  <si>
    <t>на 01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</si>
</sst>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 ;[Red]\-#,##0.00\ "/>
    <numFmt numFmtId="165" formatCode="d\ mmmm\,\ yyyy"/>
    <numFmt numFmtId="166" formatCode="0.000%"/>
    <numFmt numFmtId="167" formatCode="0.0%"/>
    <numFmt numFmtId="168" formatCode="0.000000%"/>
    <numFmt numFmtId="169" formatCode="0.0000%"/>
    <numFmt numFmtId="170" formatCode="0.00000%"/>
    <numFmt numFmtId="171" formatCode="0.0000000%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4"/>
      <name val="Arial Cyr"/>
      <family val="2"/>
      <charset val="204"/>
    </font>
    <font>
      <sz val="12"/>
      <name val="Arial Cyr"/>
      <charset val="204"/>
    </font>
    <font>
      <b/>
      <i/>
      <sz val="12"/>
      <name val="Arial Cyr"/>
      <family val="2"/>
      <charset val="204"/>
    </font>
    <font>
      <b/>
      <sz val="10"/>
      <name val="Arial Cyr"/>
      <charset val="204"/>
    </font>
    <font>
      <b/>
      <u/>
      <sz val="11"/>
      <name val="Arial Cyr"/>
      <family val="2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6"/>
      <name val="Arial Cyr"/>
      <family val="2"/>
      <charset val="204"/>
    </font>
    <font>
      <b/>
      <i/>
      <sz val="8"/>
      <name val="Arial Cyr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b/>
      <i/>
      <sz val="11"/>
      <name val="Arial Cyr"/>
      <family val="2"/>
      <charset val="204"/>
    </font>
    <font>
      <b/>
      <i/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charset val="204"/>
    </font>
    <font>
      <b/>
      <i/>
      <sz val="12"/>
      <name val="Arial Cyr"/>
      <charset val="204"/>
    </font>
    <font>
      <sz val="9"/>
      <color indexed="10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0"/>
      <color indexed="10"/>
      <name val="Arial Cyr"/>
      <charset val="204"/>
    </font>
    <font>
      <sz val="11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2" fillId="0" borderId="14" xfId="0" applyNumberFormat="1" applyFont="1" applyBorder="1" applyAlignment="1">
      <alignment horizontal="center" vertical="top" wrapText="1"/>
    </xf>
    <xf numFmtId="4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/>
    </xf>
    <xf numFmtId="0" fontId="5" fillId="2" borderId="6" xfId="0" quotePrefix="1" applyFont="1" applyFill="1" applyBorder="1" applyAlignment="1">
      <alignment horizontal="left"/>
    </xf>
    <xf numFmtId="4" fontId="14" fillId="2" borderId="17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4" fontId="14" fillId="2" borderId="1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15" fillId="0" borderId="21" xfId="0" quotePrefix="1" applyFont="1" applyBorder="1" applyAlignment="1">
      <alignment horizontal="left" wrapText="1"/>
    </xf>
    <xf numFmtId="0" fontId="2" fillId="0" borderId="25" xfId="0" applyFont="1" applyBorder="1" applyAlignment="1">
      <alignment vertical="top"/>
    </xf>
    <xf numFmtId="0" fontId="0" fillId="0" borderId="26" xfId="0" applyBorder="1"/>
    <xf numFmtId="0" fontId="2" fillId="0" borderId="25" xfId="0" applyFont="1" applyBorder="1" applyAlignment="1">
      <alignment horizontal="left" vertical="top"/>
    </xf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right"/>
    </xf>
    <xf numFmtId="4" fontId="0" fillId="0" borderId="26" xfId="0" applyNumberFormat="1" applyBorder="1"/>
    <xf numFmtId="165" fontId="0" fillId="0" borderId="26" xfId="0" quotePrefix="1" applyNumberFormat="1" applyBorder="1" applyAlignment="1">
      <alignment horizontal="right"/>
    </xf>
    <xf numFmtId="9" fontId="1" fillId="0" borderId="26" xfId="1" applyBorder="1"/>
    <xf numFmtId="0" fontId="2" fillId="0" borderId="29" xfId="0" applyFont="1" applyBorder="1" applyAlignment="1">
      <alignment vertical="top"/>
    </xf>
    <xf numFmtId="0" fontId="0" fillId="0" borderId="30" xfId="0" applyBorder="1" applyAlignment="1">
      <alignment horizontal="left" wrapText="1"/>
    </xf>
    <xf numFmtId="0" fontId="0" fillId="0" borderId="21" xfId="0" quotePrefix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0" fillId="0" borderId="26" xfId="0" applyBorder="1" applyAlignment="1">
      <alignment wrapText="1"/>
    </xf>
    <xf numFmtId="0" fontId="15" fillId="0" borderId="21" xfId="0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horizontal="center" vertical="top"/>
    </xf>
    <xf numFmtId="0" fontId="2" fillId="0" borderId="33" xfId="0" applyFont="1" applyBorder="1" applyAlignment="1">
      <alignment vertical="top"/>
    </xf>
    <xf numFmtId="0" fontId="0" fillId="0" borderId="33" xfId="0" applyBorder="1" applyAlignment="1">
      <alignment horizontal="left" wrapText="1"/>
    </xf>
    <xf numFmtId="4" fontId="2" fillId="0" borderId="17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9" fontId="16" fillId="3" borderId="34" xfId="0" applyNumberFormat="1" applyFont="1" applyFill="1" applyBorder="1" applyAlignment="1">
      <alignment horizontal="center" vertical="top"/>
    </xf>
    <xf numFmtId="49" fontId="16" fillId="3" borderId="35" xfId="0" applyNumberFormat="1" applyFont="1" applyFill="1" applyBorder="1" applyAlignment="1">
      <alignment horizontal="center" vertical="top"/>
    </xf>
    <xf numFmtId="4" fontId="17" fillId="3" borderId="34" xfId="0" quotePrefix="1" applyNumberFormat="1" applyFont="1" applyFill="1" applyBorder="1" applyAlignment="1">
      <alignment horizontal="right" vertical="center"/>
    </xf>
    <xf numFmtId="2" fontId="17" fillId="3" borderId="34" xfId="0" quotePrefix="1" applyNumberFormat="1" applyFont="1" applyFill="1" applyBorder="1" applyAlignment="1">
      <alignment horizontal="right" vertical="center"/>
    </xf>
    <xf numFmtId="0" fontId="16" fillId="3" borderId="0" xfId="0" applyFont="1" applyFill="1"/>
    <xf numFmtId="49" fontId="18" fillId="0" borderId="37" xfId="0" applyNumberFormat="1" applyFont="1" applyBorder="1" applyAlignment="1">
      <alignment horizontal="center" vertical="top"/>
    </xf>
    <xf numFmtId="49" fontId="18" fillId="0" borderId="38" xfId="0" applyNumberFormat="1" applyFont="1" applyBorder="1" applyAlignment="1">
      <alignment horizontal="center" vertical="top"/>
    </xf>
    <xf numFmtId="0" fontId="18" fillId="0" borderId="38" xfId="0" applyFont="1" applyBorder="1" applyAlignment="1">
      <alignment horizontal="center" vertical="top"/>
    </xf>
    <xf numFmtId="0" fontId="18" fillId="0" borderId="39" xfId="0" applyFont="1" applyBorder="1" applyAlignment="1">
      <alignment horizontal="center" vertical="top"/>
    </xf>
    <xf numFmtId="4" fontId="18" fillId="0" borderId="37" xfId="0" quotePrefix="1" applyNumberFormat="1" applyFont="1" applyBorder="1" applyAlignment="1">
      <alignment horizontal="center" vertical="center"/>
    </xf>
    <xf numFmtId="0" fontId="18" fillId="0" borderId="37" xfId="0" quotePrefix="1" applyFont="1" applyBorder="1" applyAlignment="1">
      <alignment horizontal="center" vertical="center"/>
    </xf>
    <xf numFmtId="0" fontId="18" fillId="0" borderId="0" xfId="0" applyFont="1"/>
    <xf numFmtId="49" fontId="5" fillId="2" borderId="37" xfId="0" applyNumberFormat="1" applyFont="1" applyFill="1" applyBorder="1" applyAlignment="1">
      <alignment horizontal="center" vertical="top"/>
    </xf>
    <xf numFmtId="0" fontId="5" fillId="2" borderId="37" xfId="0" applyFont="1" applyFill="1" applyBorder="1"/>
    <xf numFmtId="4" fontId="5" fillId="2" borderId="37" xfId="0" applyNumberFormat="1" applyFont="1" applyFill="1" applyBorder="1"/>
    <xf numFmtId="0" fontId="5" fillId="2" borderId="0" xfId="0" applyFont="1" applyFill="1"/>
    <xf numFmtId="0" fontId="0" fillId="0" borderId="26" xfId="0" quotePrefix="1" applyBorder="1" applyAlignment="1">
      <alignment horizontal="left"/>
    </xf>
    <xf numFmtId="0" fontId="0" fillId="0" borderId="30" xfId="0" quotePrefix="1" applyBorder="1" applyAlignment="1">
      <alignment horizontal="left" wrapText="1"/>
    </xf>
    <xf numFmtId="165" fontId="0" fillId="0" borderId="26" xfId="0" applyNumberFormat="1" applyBorder="1" applyAlignment="1">
      <alignment horizontal="right"/>
    </xf>
    <xf numFmtId="10" fontId="1" fillId="0" borderId="26" xfId="1" applyNumberFormat="1" applyBorder="1"/>
    <xf numFmtId="0" fontId="15" fillId="0" borderId="30" xfId="0" applyFont="1" applyBorder="1" applyAlignment="1">
      <alignment horizontal="left" wrapText="1"/>
    </xf>
    <xf numFmtId="165" fontId="1" fillId="0" borderId="26" xfId="0" applyNumberFormat="1" applyFont="1" applyBorder="1" applyAlignment="1">
      <alignment horizontal="right"/>
    </xf>
    <xf numFmtId="166" fontId="1" fillId="0" borderId="26" xfId="1" applyNumberFormat="1" applyBorder="1"/>
    <xf numFmtId="166" fontId="1" fillId="0" borderId="26" xfId="1" applyNumberFormat="1" applyFont="1" applyBorder="1"/>
    <xf numFmtId="0" fontId="2" fillId="0" borderId="20" xfId="0" applyFont="1" applyBorder="1" applyAlignment="1">
      <alignment horizontal="left" vertical="center" wrapText="1"/>
    </xf>
    <xf numFmtId="0" fontId="15" fillId="0" borderId="21" xfId="0" quotePrefix="1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quotePrefix="1" applyBorder="1" applyAlignment="1">
      <alignment horizontal="left" vertical="center"/>
    </xf>
    <xf numFmtId="4" fontId="0" fillId="0" borderId="26" xfId="0" applyNumberFormat="1" applyBorder="1" applyAlignment="1">
      <alignment vertical="center"/>
    </xf>
    <xf numFmtId="165" fontId="1" fillId="0" borderId="26" xfId="0" applyNumberFormat="1" applyFont="1" applyBorder="1" applyAlignment="1">
      <alignment horizontal="right" vertical="center"/>
    </xf>
    <xf numFmtId="166" fontId="1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43" xfId="0" applyFont="1" applyBorder="1" applyAlignment="1">
      <alignment vertical="top"/>
    </xf>
    <xf numFmtId="0" fontId="15" fillId="0" borderId="44" xfId="0" applyFont="1" applyBorder="1" applyAlignment="1">
      <alignment horizontal="left" wrapText="1"/>
    </xf>
    <xf numFmtId="4" fontId="2" fillId="0" borderId="17" xfId="0" quotePrefix="1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0" fillId="0" borderId="44" xfId="0" applyBorder="1" applyAlignment="1">
      <alignment horizontal="left" wrapText="1"/>
    </xf>
    <xf numFmtId="49" fontId="18" fillId="0" borderId="35" xfId="0" applyNumberFormat="1" applyFont="1" applyBorder="1" applyAlignment="1">
      <alignment horizontal="center" vertical="top"/>
    </xf>
    <xf numFmtId="0" fontId="18" fillId="0" borderId="35" xfId="0" quotePrefix="1" applyFont="1" applyBorder="1" applyAlignment="1">
      <alignment horizontal="center" vertical="top"/>
    </xf>
    <xf numFmtId="0" fontId="18" fillId="0" borderId="36" xfId="0" applyFont="1" applyBorder="1" applyAlignment="1">
      <alignment horizontal="center" vertical="top"/>
    </xf>
    <xf numFmtId="4" fontId="18" fillId="0" borderId="36" xfId="0" quotePrefix="1" applyNumberFormat="1" applyFont="1" applyBorder="1" applyAlignment="1">
      <alignment horizontal="center" vertical="center"/>
    </xf>
    <xf numFmtId="4" fontId="18" fillId="0" borderId="34" xfId="0" quotePrefix="1" applyNumberFormat="1" applyFont="1" applyBorder="1" applyAlignment="1">
      <alignment horizontal="center" vertical="center"/>
    </xf>
    <xf numFmtId="4" fontId="18" fillId="0" borderId="35" xfId="0" quotePrefix="1" applyNumberFormat="1" applyFont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top"/>
    </xf>
    <xf numFmtId="0" fontId="5" fillId="2" borderId="34" xfId="0" applyFont="1" applyFill="1" applyBorder="1"/>
    <xf numFmtId="4" fontId="5" fillId="2" borderId="36" xfId="0" applyNumberFormat="1" applyFont="1" applyFill="1" applyBorder="1"/>
    <xf numFmtId="4" fontId="5" fillId="2" borderId="34" xfId="0" applyNumberFormat="1" applyFont="1" applyFill="1" applyBorder="1"/>
    <xf numFmtId="4" fontId="5" fillId="2" borderId="35" xfId="0" applyNumberFormat="1" applyFont="1" applyFill="1" applyBorder="1"/>
    <xf numFmtId="0" fontId="0" fillId="0" borderId="21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167" fontId="1" fillId="0" borderId="26" xfId="1" applyNumberFormat="1" applyBorder="1"/>
    <xf numFmtId="168" fontId="1" fillId="0" borderId="26" xfId="1" applyNumberFormat="1" applyBorder="1"/>
    <xf numFmtId="169" fontId="1" fillId="0" borderId="26" xfId="1" applyNumberFormat="1" applyBorder="1"/>
    <xf numFmtId="170" fontId="22" fillId="0" borderId="46" xfId="1" applyNumberFormat="1" applyFont="1" applyBorder="1"/>
    <xf numFmtId="168" fontId="22" fillId="0" borderId="46" xfId="1" applyNumberFormat="1" applyFont="1" applyBorder="1"/>
    <xf numFmtId="171" fontId="22" fillId="0" borderId="46" xfId="1" applyNumberFormat="1" applyFont="1" applyBorder="1"/>
    <xf numFmtId="0" fontId="0" fillId="0" borderId="45" xfId="0" applyBorder="1" applyAlignment="1">
      <alignment horizontal="center" vertical="top"/>
    </xf>
    <xf numFmtId="0" fontId="2" fillId="0" borderId="45" xfId="0" applyFont="1" applyBorder="1"/>
    <xf numFmtId="0" fontId="0" fillId="0" borderId="45" xfId="0" applyBorder="1"/>
    <xf numFmtId="4" fontId="0" fillId="0" borderId="45" xfId="0" applyNumberFormat="1" applyBorder="1" applyAlignment="1">
      <alignment horizontal="right"/>
    </xf>
    <xf numFmtId="0" fontId="20" fillId="4" borderId="20" xfId="0" applyFont="1" applyFill="1" applyBorder="1" applyAlignment="1">
      <alignment horizontal="center" vertical="top"/>
    </xf>
    <xf numFmtId="0" fontId="20" fillId="4" borderId="47" xfId="0" applyFont="1" applyFill="1" applyBorder="1" applyAlignment="1">
      <alignment horizontal="center" vertical="top"/>
    </xf>
    <xf numFmtId="4" fontId="19" fillId="4" borderId="48" xfId="0" applyNumberFormat="1" applyFont="1" applyFill="1" applyBorder="1" applyAlignment="1">
      <alignment horizontal="right"/>
    </xf>
    <xf numFmtId="0" fontId="20" fillId="4" borderId="0" xfId="0" applyFont="1" applyFill="1"/>
    <xf numFmtId="0" fontId="0" fillId="0" borderId="29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2" fillId="0" borderId="50" xfId="0" applyFont="1" applyBorder="1"/>
    <xf numFmtId="0" fontId="0" fillId="0" borderId="50" xfId="0" applyBorder="1"/>
    <xf numFmtId="4" fontId="0" fillId="0" borderId="50" xfId="0" applyNumberFormat="1" applyBorder="1"/>
    <xf numFmtId="4" fontId="0" fillId="0" borderId="30" xfId="0" applyNumberFormat="1" applyBorder="1"/>
    <xf numFmtId="0" fontId="23" fillId="0" borderId="0" xfId="0" applyFont="1"/>
    <xf numFmtId="0" fontId="0" fillId="0" borderId="51" xfId="0" applyBorder="1"/>
    <xf numFmtId="0" fontId="23" fillId="0" borderId="0" xfId="0" quotePrefix="1" applyFont="1" applyAlignment="1">
      <alignment horizontal="left"/>
    </xf>
    <xf numFmtId="4" fontId="15" fillId="0" borderId="0" xfId="0" applyNumberFormat="1" applyFont="1"/>
    <xf numFmtId="4" fontId="24" fillId="0" borderId="0" xfId="0" applyNumberFormat="1" applyFont="1"/>
    <xf numFmtId="0" fontId="16" fillId="3" borderId="34" xfId="0" quotePrefix="1" applyFont="1" applyFill="1" applyBorder="1" applyAlignment="1">
      <alignment horizontal="center" vertical="top"/>
    </xf>
    <xf numFmtId="0" fontId="16" fillId="3" borderId="34" xfId="0" applyFont="1" applyFill="1" applyBorder="1" applyAlignment="1">
      <alignment horizontal="center" vertical="top"/>
    </xf>
    <xf numFmtId="0" fontId="20" fillId="4" borderId="48" xfId="0" quotePrefix="1" applyFont="1" applyFill="1" applyBorder="1" applyAlignment="1">
      <alignment horizontal="center"/>
    </xf>
    <xf numFmtId="0" fontId="20" fillId="4" borderId="48" xfId="0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49" fontId="15" fillId="0" borderId="24" xfId="0" quotePrefix="1" applyNumberFormat="1" applyFont="1" applyBorder="1" applyAlignment="1">
      <alignment horizontal="center" vertical="top"/>
    </xf>
    <xf numFmtId="49" fontId="15" fillId="0" borderId="11" xfId="0" quotePrefix="1" applyNumberFormat="1" applyFont="1" applyBorder="1" applyAlignment="1">
      <alignment horizontal="center" vertical="top"/>
    </xf>
    <xf numFmtId="4" fontId="2" fillId="0" borderId="5" xfId="0" quotePrefix="1" applyNumberFormat="1" applyFont="1" applyBorder="1" applyAlignment="1">
      <alignment horizontal="right" vertical="center"/>
    </xf>
    <xf numFmtId="4" fontId="2" fillId="0" borderId="27" xfId="0" quotePrefix="1" applyNumberFormat="1" applyFont="1" applyBorder="1" applyAlignment="1">
      <alignment horizontal="right" vertical="center"/>
    </xf>
    <xf numFmtId="4" fontId="2" fillId="0" borderId="14" xfId="0" quotePrefix="1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top"/>
    </xf>
    <xf numFmtId="49" fontId="2" fillId="0" borderId="24" xfId="0" quotePrefix="1" applyNumberFormat="1" applyFont="1" applyBorder="1" applyAlignment="1">
      <alignment horizontal="center" vertical="top"/>
    </xf>
    <xf numFmtId="49" fontId="2" fillId="0" borderId="11" xfId="0" quotePrefix="1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4" fontId="2" fillId="0" borderId="16" xfId="0" quotePrefix="1" applyNumberFormat="1" applyFont="1" applyBorder="1" applyAlignment="1">
      <alignment horizontal="right" vertical="center"/>
    </xf>
    <xf numFmtId="4" fontId="2" fillId="0" borderId="17" xfId="0" quotePrefix="1" applyNumberFormat="1" applyFont="1" applyBorder="1" applyAlignment="1">
      <alignment horizontal="right" vertical="center"/>
    </xf>
    <xf numFmtId="4" fontId="2" fillId="0" borderId="40" xfId="0" quotePrefix="1" applyNumberFormat="1" applyFont="1" applyBorder="1" applyAlignment="1">
      <alignment horizontal="right" vertical="center"/>
    </xf>
    <xf numFmtId="0" fontId="16" fillId="3" borderId="35" xfId="0" quotePrefix="1" applyFont="1" applyFill="1" applyBorder="1" applyAlignment="1">
      <alignment horizontal="center" vertical="top"/>
    </xf>
    <xf numFmtId="0" fontId="16" fillId="3" borderId="36" xfId="0" applyFont="1" applyFill="1" applyBorder="1" applyAlignment="1">
      <alignment horizontal="center" vertical="top"/>
    </xf>
    <xf numFmtId="4" fontId="2" fillId="0" borderId="18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right" vertical="center"/>
    </xf>
    <xf numFmtId="49" fontId="2" fillId="0" borderId="2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31" xfId="0" applyNumberFormat="1" applyFont="1" applyBorder="1" applyAlignment="1">
      <alignment horizontal="right" vertical="center"/>
    </xf>
    <xf numFmtId="0" fontId="16" fillId="3" borderId="35" xfId="0" applyFont="1" applyFill="1" applyBorder="1" applyAlignment="1">
      <alignment horizontal="center" vertical="top"/>
    </xf>
    <xf numFmtId="49" fontId="2" fillId="0" borderId="2" xfId="0" quotePrefix="1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1" xfId="0" quotePrefix="1" applyNumberFormat="1" applyFont="1" applyBorder="1" applyAlignment="1">
      <alignment horizontal="center" vertical="center" wrapText="1"/>
    </xf>
    <xf numFmtId="4" fontId="10" fillId="0" borderId="10" xfId="0" quotePrefix="1" applyNumberFormat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0" fillId="0" borderId="4" xfId="0" quotePrefix="1" applyNumberFormat="1" applyFont="1" applyBorder="1" applyAlignment="1">
      <alignment horizontal="center" vertical="center" wrapText="1"/>
    </xf>
    <xf numFmtId="4" fontId="10" fillId="0" borderId="13" xfId="0" quotePrefix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25" fillId="0" borderId="16" xfId="0" quotePrefix="1" applyNumberFormat="1" applyFont="1" applyBorder="1" applyAlignment="1">
      <alignment horizontal="right" vertical="center"/>
    </xf>
    <xf numFmtId="4" fontId="25" fillId="0" borderId="17" xfId="0" quotePrefix="1" applyNumberFormat="1" applyFont="1" applyBorder="1" applyAlignment="1">
      <alignment horizontal="right" vertical="center"/>
    </xf>
    <xf numFmtId="4" fontId="25" fillId="0" borderId="40" xfId="0" quotePrefix="1" applyNumberFormat="1" applyFont="1" applyBorder="1" applyAlignment="1">
      <alignment horizontal="right" vertical="center"/>
    </xf>
    <xf numFmtId="4" fontId="25" fillId="0" borderId="27" xfId="0" quotePrefix="1" applyNumberFormat="1" applyFont="1" applyBorder="1" applyAlignment="1">
      <alignment horizontal="right" vertical="center"/>
    </xf>
    <xf numFmtId="4" fontId="25" fillId="0" borderId="42" xfId="0" quotePrefix="1" applyNumberFormat="1" applyFont="1" applyBorder="1" applyAlignment="1">
      <alignment horizontal="right" vertical="center"/>
    </xf>
    <xf numFmtId="4" fontId="26" fillId="3" borderId="34" xfId="0" quotePrefix="1" applyNumberFormat="1" applyFont="1" applyFill="1" applyBorder="1" applyAlignment="1">
      <alignment horizontal="right" vertical="center"/>
    </xf>
    <xf numFmtId="4" fontId="27" fillId="4" borderId="48" xfId="0" applyNumberFormat="1" applyFont="1" applyFill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809"/>
  <sheetViews>
    <sheetView tabSelected="1" view="pageBreakPreview" zoomScale="75" zoomScaleNormal="75" zoomScaleSheetLayoutView="75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798" sqref="E798"/>
    </sheetView>
  </sheetViews>
  <sheetFormatPr defaultRowHeight="12.75" x14ac:dyDescent="0.2"/>
  <cols>
    <col min="1" max="1" width="5" style="1" customWidth="1"/>
    <col min="2" max="2" width="11.85546875" style="1" customWidth="1"/>
    <col min="3" max="3" width="18.28515625" style="2" customWidth="1"/>
    <col min="4" max="4" width="31.140625" customWidth="1"/>
    <col min="5" max="5" width="16.28515625" style="3" customWidth="1"/>
    <col min="6" max="16" width="12.7109375" customWidth="1"/>
    <col min="17" max="17" width="14.28515625" customWidth="1"/>
    <col min="18" max="27" width="12.7109375" customWidth="1"/>
    <col min="28" max="28" width="13.7109375" customWidth="1"/>
    <col min="29" max="29" width="13.85546875" customWidth="1"/>
    <col min="30" max="30" width="15.7109375" style="3" customWidth="1"/>
  </cols>
  <sheetData>
    <row r="2" spans="1:30" ht="18" x14ac:dyDescent="0.25">
      <c r="H2" s="4" t="s">
        <v>0</v>
      </c>
      <c r="T2" s="5"/>
      <c r="V2" s="6"/>
    </row>
    <row r="3" spans="1:30" ht="15" x14ac:dyDescent="0.25">
      <c r="H3" s="8" t="s">
        <v>1</v>
      </c>
    </row>
    <row r="4" spans="1:30" ht="16.5" thickBot="1" x14ac:dyDescent="0.3">
      <c r="H4" s="8"/>
      <c r="T4" s="5"/>
      <c r="U4" s="9" t="s">
        <v>316</v>
      </c>
      <c r="V4" s="6" t="s">
        <v>311</v>
      </c>
    </row>
    <row r="5" spans="1:30" ht="13.5" customHeight="1" thickBot="1" x14ac:dyDescent="0.25">
      <c r="A5" s="181" t="s">
        <v>2</v>
      </c>
      <c r="B5" s="183" t="s">
        <v>3</v>
      </c>
      <c r="C5" s="185" t="s">
        <v>4</v>
      </c>
      <c r="D5" s="186"/>
      <c r="E5" s="189" t="s">
        <v>312</v>
      </c>
      <c r="F5" s="191" t="s">
        <v>5</v>
      </c>
      <c r="G5" s="173"/>
      <c r="H5" s="173" t="s">
        <v>6</v>
      </c>
      <c r="I5" s="173"/>
      <c r="J5" s="173" t="s">
        <v>7</v>
      </c>
      <c r="K5" s="173"/>
      <c r="L5" s="177" t="s">
        <v>8</v>
      </c>
      <c r="M5" s="177"/>
      <c r="N5" s="178" t="s">
        <v>9</v>
      </c>
      <c r="O5" s="179"/>
      <c r="P5" s="178" t="s">
        <v>10</v>
      </c>
      <c r="Q5" s="179"/>
      <c r="R5" s="180" t="s">
        <v>11</v>
      </c>
      <c r="S5" s="180"/>
      <c r="T5" s="173" t="s">
        <v>12</v>
      </c>
      <c r="U5" s="173"/>
      <c r="V5" s="173" t="s">
        <v>13</v>
      </c>
      <c r="W5" s="173"/>
      <c r="X5" s="173" t="s">
        <v>14</v>
      </c>
      <c r="Y5" s="173"/>
      <c r="Z5" s="173" t="s">
        <v>15</v>
      </c>
      <c r="AA5" s="173"/>
      <c r="AB5" s="173" t="s">
        <v>16</v>
      </c>
      <c r="AC5" s="174"/>
      <c r="AD5" s="175" t="s">
        <v>17</v>
      </c>
    </row>
    <row r="6" spans="1:30" s="11" customFormat="1" ht="37.5" customHeight="1" thickBot="1" x14ac:dyDescent="0.25">
      <c r="A6" s="182"/>
      <c r="B6" s="184"/>
      <c r="C6" s="187"/>
      <c r="D6" s="188"/>
      <c r="E6" s="190"/>
      <c r="F6" s="10" t="s">
        <v>18</v>
      </c>
      <c r="G6" s="10" t="s">
        <v>19</v>
      </c>
      <c r="H6" s="10" t="s">
        <v>18</v>
      </c>
      <c r="I6" s="10" t="s">
        <v>19</v>
      </c>
      <c r="J6" s="10" t="s">
        <v>18</v>
      </c>
      <c r="K6" s="10" t="s">
        <v>19</v>
      </c>
      <c r="L6" s="10" t="s">
        <v>18</v>
      </c>
      <c r="M6" s="10" t="s">
        <v>19</v>
      </c>
      <c r="N6" s="10" t="s">
        <v>18</v>
      </c>
      <c r="O6" s="10" t="s">
        <v>19</v>
      </c>
      <c r="P6" s="10" t="s">
        <v>18</v>
      </c>
      <c r="Q6" s="10" t="s">
        <v>19</v>
      </c>
      <c r="R6" s="10" t="s">
        <v>18</v>
      </c>
      <c r="S6" s="10" t="s">
        <v>19</v>
      </c>
      <c r="T6" s="10" t="s">
        <v>18</v>
      </c>
      <c r="U6" s="10" t="s">
        <v>19</v>
      </c>
      <c r="V6" s="10" t="s">
        <v>18</v>
      </c>
      <c r="W6" s="10" t="s">
        <v>19</v>
      </c>
      <c r="X6" s="10" t="s">
        <v>18</v>
      </c>
      <c r="Y6" s="10" t="s">
        <v>19</v>
      </c>
      <c r="Z6" s="10" t="s">
        <v>18</v>
      </c>
      <c r="AA6" s="10" t="s">
        <v>19</v>
      </c>
      <c r="AB6" s="10" t="s">
        <v>18</v>
      </c>
      <c r="AC6" s="10" t="s">
        <v>19</v>
      </c>
      <c r="AD6" s="176"/>
    </row>
    <row r="7" spans="1:30" s="17" customFormat="1" ht="10.7" customHeight="1" thickBot="1" x14ac:dyDescent="0.25">
      <c r="A7" s="12" t="s">
        <v>20</v>
      </c>
      <c r="B7" s="12" t="s">
        <v>21</v>
      </c>
      <c r="C7" s="171" t="s">
        <v>22</v>
      </c>
      <c r="D7" s="172"/>
      <c r="E7" s="13" t="s">
        <v>23</v>
      </c>
      <c r="F7" s="14" t="s">
        <v>24</v>
      </c>
      <c r="G7" s="14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  <c r="N7" s="15" t="s">
        <v>32</v>
      </c>
      <c r="O7" s="15" t="s">
        <v>33</v>
      </c>
      <c r="P7" s="15" t="s">
        <v>34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6">
        <v>28</v>
      </c>
    </row>
    <row r="8" spans="1:30" s="26" customFormat="1" ht="15.75" customHeight="1" x14ac:dyDescent="0.2">
      <c r="A8" s="18">
        <v>1</v>
      </c>
      <c r="B8" s="19"/>
      <c r="C8" s="20" t="s">
        <v>35</v>
      </c>
      <c r="D8" s="21"/>
      <c r="E8" s="22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5"/>
    </row>
    <row r="9" spans="1:30" s="26" customFormat="1" ht="39.75" hidden="1" customHeight="1" x14ac:dyDescent="0.2">
      <c r="A9" s="138" t="s">
        <v>36</v>
      </c>
      <c r="B9" s="147" t="s">
        <v>37</v>
      </c>
      <c r="C9" s="27" t="s">
        <v>38</v>
      </c>
      <c r="D9" s="28" t="s">
        <v>39</v>
      </c>
      <c r="E9" s="144">
        <v>0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35">
        <f>E9+F9+H9+J9+L9+N9+P9+R9+T9+V9+X9+Z9+AB9-G9-I9-K9-M9-O9-Q9-S9-U9-W9-Y9-AA9-AC9</f>
        <v>0</v>
      </c>
    </row>
    <row r="10" spans="1:30" s="26" customFormat="1" ht="15.75" hidden="1" customHeight="1" x14ac:dyDescent="0.2">
      <c r="A10" s="139"/>
      <c r="B10" s="148"/>
      <c r="C10" s="29" t="s">
        <v>40</v>
      </c>
      <c r="D10" s="30" t="s">
        <v>41</v>
      </c>
      <c r="E10" s="145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36"/>
    </row>
    <row r="11" spans="1:30" s="26" customFormat="1" ht="15.75" hidden="1" customHeight="1" x14ac:dyDescent="0.2">
      <c r="A11" s="139"/>
      <c r="B11" s="148"/>
      <c r="C11" s="31" t="s">
        <v>42</v>
      </c>
      <c r="D11" s="32" t="s">
        <v>43</v>
      </c>
      <c r="E11" s="145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36"/>
    </row>
    <row r="12" spans="1:30" s="26" customFormat="1" ht="15.75" hidden="1" customHeight="1" x14ac:dyDescent="0.2">
      <c r="A12" s="139"/>
      <c r="B12" s="148"/>
      <c r="C12" s="29" t="s">
        <v>44</v>
      </c>
      <c r="D12" s="33" t="s">
        <v>45</v>
      </c>
      <c r="E12" s="145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36"/>
    </row>
    <row r="13" spans="1:30" s="26" customFormat="1" ht="15.75" hidden="1" customHeight="1" x14ac:dyDescent="0.2">
      <c r="A13" s="139"/>
      <c r="B13" s="148"/>
      <c r="C13" s="29" t="s">
        <v>46</v>
      </c>
      <c r="D13" s="34">
        <v>705600</v>
      </c>
      <c r="E13" s="145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36"/>
    </row>
    <row r="14" spans="1:30" s="26" customFormat="1" ht="15.75" hidden="1" customHeight="1" x14ac:dyDescent="0.2">
      <c r="A14" s="139"/>
      <c r="B14" s="148"/>
      <c r="C14" s="31" t="s">
        <v>47</v>
      </c>
      <c r="D14" s="35">
        <v>41633</v>
      </c>
      <c r="E14" s="145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36"/>
    </row>
    <row r="15" spans="1:30" s="26" customFormat="1" ht="15.75" hidden="1" customHeight="1" x14ac:dyDescent="0.2">
      <c r="A15" s="139"/>
      <c r="B15" s="148"/>
      <c r="C15" s="29" t="s">
        <v>48</v>
      </c>
      <c r="D15" s="36"/>
      <c r="E15" s="145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36"/>
    </row>
    <row r="16" spans="1:30" s="26" customFormat="1" ht="27.75" hidden="1" customHeight="1" x14ac:dyDescent="0.2">
      <c r="A16" s="140"/>
      <c r="B16" s="149"/>
      <c r="C16" s="37" t="s">
        <v>49</v>
      </c>
      <c r="D16" s="38" t="s">
        <v>50</v>
      </c>
      <c r="E16" s="146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37"/>
    </row>
    <row r="17" spans="1:30" s="26" customFormat="1" ht="39" hidden="1" customHeight="1" x14ac:dyDescent="0.2">
      <c r="A17" s="138" t="s">
        <v>51</v>
      </c>
      <c r="B17" s="147" t="s">
        <v>52</v>
      </c>
      <c r="C17" s="27" t="s">
        <v>38</v>
      </c>
      <c r="D17" s="28" t="s">
        <v>53</v>
      </c>
      <c r="E17" s="168">
        <v>0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35">
        <f>E17+F17+H17+J17+L17+N17+P17+R17+T17+V17+X17+Z17+AB17-G17-I17-K17-M17-O17-Q17-S17-U17-W17-Y17-AA17-AC17</f>
        <v>0</v>
      </c>
    </row>
    <row r="18" spans="1:30" s="26" customFormat="1" ht="15.75" hidden="1" customHeight="1" x14ac:dyDescent="0.2">
      <c r="A18" s="139"/>
      <c r="B18" s="148"/>
      <c r="C18" s="29" t="s">
        <v>40</v>
      </c>
      <c r="D18" s="30" t="s">
        <v>41</v>
      </c>
      <c r="E18" s="169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36"/>
    </row>
    <row r="19" spans="1:30" s="26" customFormat="1" ht="15.75" hidden="1" customHeight="1" x14ac:dyDescent="0.2">
      <c r="A19" s="139"/>
      <c r="B19" s="148"/>
      <c r="C19" s="31" t="s">
        <v>42</v>
      </c>
      <c r="D19" s="32" t="s">
        <v>43</v>
      </c>
      <c r="E19" s="169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36"/>
    </row>
    <row r="20" spans="1:30" s="26" customFormat="1" ht="15.75" hidden="1" customHeight="1" x14ac:dyDescent="0.2">
      <c r="A20" s="139"/>
      <c r="B20" s="148"/>
      <c r="C20" s="29" t="s">
        <v>44</v>
      </c>
      <c r="D20" s="33" t="s">
        <v>45</v>
      </c>
      <c r="E20" s="169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36"/>
    </row>
    <row r="21" spans="1:30" s="26" customFormat="1" ht="15.75" hidden="1" customHeight="1" x14ac:dyDescent="0.2">
      <c r="A21" s="139"/>
      <c r="B21" s="148"/>
      <c r="C21" s="29" t="s">
        <v>46</v>
      </c>
      <c r="D21" s="34">
        <v>988500</v>
      </c>
      <c r="E21" s="169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36"/>
    </row>
    <row r="22" spans="1:30" s="26" customFormat="1" ht="15.75" hidden="1" customHeight="1" x14ac:dyDescent="0.2">
      <c r="A22" s="139"/>
      <c r="B22" s="148"/>
      <c r="C22" s="31" t="s">
        <v>47</v>
      </c>
      <c r="D22" s="35">
        <v>41998</v>
      </c>
      <c r="E22" s="169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36"/>
    </row>
    <row r="23" spans="1:30" s="26" customFormat="1" ht="15.75" hidden="1" customHeight="1" x14ac:dyDescent="0.2">
      <c r="A23" s="139"/>
      <c r="B23" s="148"/>
      <c r="C23" s="29" t="s">
        <v>48</v>
      </c>
      <c r="D23" s="36"/>
      <c r="E23" s="169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36"/>
    </row>
    <row r="24" spans="1:30" s="26" customFormat="1" ht="27.75" hidden="1" customHeight="1" x14ac:dyDescent="0.2">
      <c r="A24" s="140"/>
      <c r="B24" s="149"/>
      <c r="C24" s="37" t="s">
        <v>49</v>
      </c>
      <c r="D24" s="38" t="s">
        <v>50</v>
      </c>
      <c r="E24" s="170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37"/>
    </row>
    <row r="25" spans="1:30" s="26" customFormat="1" ht="49.5" hidden="1" customHeight="1" x14ac:dyDescent="0.2">
      <c r="A25" s="138" t="s">
        <v>54</v>
      </c>
      <c r="B25" s="147" t="s">
        <v>55</v>
      </c>
      <c r="C25" s="27" t="s">
        <v>38</v>
      </c>
      <c r="D25" s="39" t="s">
        <v>56</v>
      </c>
      <c r="E25" s="168">
        <v>0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35">
        <f>E25+F25+H25+J25+L25+N25+P25+R25+T25+V25+X25+Z25+AB25-G25-I25-K25-M25-O25-Q25-S25-U25-W25-Y25-AA25-AC25</f>
        <v>0</v>
      </c>
    </row>
    <row r="26" spans="1:30" s="26" customFormat="1" ht="15.75" hidden="1" customHeight="1" x14ac:dyDescent="0.2">
      <c r="A26" s="139"/>
      <c r="B26" s="148"/>
      <c r="C26" s="29" t="s">
        <v>40</v>
      </c>
      <c r="D26" s="30" t="s">
        <v>41</v>
      </c>
      <c r="E26" s="169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36"/>
    </row>
    <row r="27" spans="1:30" s="26" customFormat="1" ht="15.75" hidden="1" customHeight="1" x14ac:dyDescent="0.2">
      <c r="A27" s="139"/>
      <c r="B27" s="148"/>
      <c r="C27" s="31" t="s">
        <v>42</v>
      </c>
      <c r="D27" s="32" t="s">
        <v>43</v>
      </c>
      <c r="E27" s="169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36"/>
    </row>
    <row r="28" spans="1:30" s="26" customFormat="1" ht="15.75" hidden="1" customHeight="1" x14ac:dyDescent="0.2">
      <c r="A28" s="139"/>
      <c r="B28" s="148"/>
      <c r="C28" s="29" t="s">
        <v>44</v>
      </c>
      <c r="D28" s="33" t="s">
        <v>45</v>
      </c>
      <c r="E28" s="169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36"/>
    </row>
    <row r="29" spans="1:30" s="26" customFormat="1" ht="15.75" hidden="1" customHeight="1" x14ac:dyDescent="0.2">
      <c r="A29" s="139"/>
      <c r="B29" s="148"/>
      <c r="C29" s="29" t="s">
        <v>46</v>
      </c>
      <c r="D29" s="34">
        <v>800000</v>
      </c>
      <c r="E29" s="169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36"/>
    </row>
    <row r="30" spans="1:30" s="26" customFormat="1" ht="15.75" hidden="1" customHeight="1" x14ac:dyDescent="0.2">
      <c r="A30" s="139"/>
      <c r="B30" s="148"/>
      <c r="C30" s="31" t="s">
        <v>47</v>
      </c>
      <c r="D30" s="35">
        <v>42363</v>
      </c>
      <c r="E30" s="169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36"/>
    </row>
    <row r="31" spans="1:30" s="26" customFormat="1" ht="15.75" hidden="1" customHeight="1" x14ac:dyDescent="0.2">
      <c r="A31" s="139"/>
      <c r="B31" s="148"/>
      <c r="C31" s="29" t="s">
        <v>48</v>
      </c>
      <c r="D31" s="36"/>
      <c r="E31" s="169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36"/>
    </row>
    <row r="32" spans="1:30" s="26" customFormat="1" ht="28.5" hidden="1" customHeight="1" x14ac:dyDescent="0.2">
      <c r="A32" s="140"/>
      <c r="B32" s="149"/>
      <c r="C32" s="37" t="s">
        <v>49</v>
      </c>
      <c r="D32" s="38" t="s">
        <v>50</v>
      </c>
      <c r="E32" s="170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37"/>
    </row>
    <row r="33" spans="1:30" s="26" customFormat="1" ht="49.5" hidden="1" customHeight="1" x14ac:dyDescent="0.2">
      <c r="A33" s="138" t="s">
        <v>57</v>
      </c>
      <c r="B33" s="147" t="s">
        <v>58</v>
      </c>
      <c r="C33" s="27" t="s">
        <v>38</v>
      </c>
      <c r="D33" s="39" t="s">
        <v>59</v>
      </c>
      <c r="E33" s="168">
        <v>0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35">
        <f>E33+F33+H33+J33+L33+N33+P33+R33+T33+V33+X33+Z33+AB33-G33-I33-K33-M33-O33-Q33-S33-U33-W33-Y33-AA33-AC33</f>
        <v>0</v>
      </c>
    </row>
    <row r="34" spans="1:30" s="26" customFormat="1" ht="15.75" hidden="1" customHeight="1" x14ac:dyDescent="0.2">
      <c r="A34" s="139"/>
      <c r="B34" s="148"/>
      <c r="C34" s="29" t="s">
        <v>40</v>
      </c>
      <c r="D34" s="30" t="s">
        <v>41</v>
      </c>
      <c r="E34" s="169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36"/>
    </row>
    <row r="35" spans="1:30" s="26" customFormat="1" ht="15.75" hidden="1" customHeight="1" x14ac:dyDescent="0.2">
      <c r="A35" s="139"/>
      <c r="B35" s="148"/>
      <c r="C35" s="31" t="s">
        <v>42</v>
      </c>
      <c r="D35" s="32" t="s">
        <v>43</v>
      </c>
      <c r="E35" s="169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36"/>
    </row>
    <row r="36" spans="1:30" s="26" customFormat="1" ht="15.75" hidden="1" customHeight="1" x14ac:dyDescent="0.2">
      <c r="A36" s="139"/>
      <c r="B36" s="148"/>
      <c r="C36" s="29" t="s">
        <v>44</v>
      </c>
      <c r="D36" s="33" t="s">
        <v>45</v>
      </c>
      <c r="E36" s="169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36"/>
    </row>
    <row r="37" spans="1:30" s="26" customFormat="1" ht="15.75" hidden="1" customHeight="1" x14ac:dyDescent="0.2">
      <c r="A37" s="139"/>
      <c r="B37" s="148"/>
      <c r="C37" s="29" t="s">
        <v>46</v>
      </c>
      <c r="D37" s="34" t="s">
        <v>60</v>
      </c>
      <c r="E37" s="169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36"/>
    </row>
    <row r="38" spans="1:30" s="26" customFormat="1" ht="15.75" hidden="1" customHeight="1" x14ac:dyDescent="0.2">
      <c r="A38" s="139"/>
      <c r="B38" s="148"/>
      <c r="C38" s="31" t="s">
        <v>47</v>
      </c>
      <c r="D38" s="35">
        <v>42705</v>
      </c>
      <c r="E38" s="169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36"/>
    </row>
    <row r="39" spans="1:30" s="26" customFormat="1" ht="15.75" hidden="1" customHeight="1" x14ac:dyDescent="0.2">
      <c r="A39" s="139"/>
      <c r="B39" s="148"/>
      <c r="C39" s="29" t="s">
        <v>48</v>
      </c>
      <c r="D39" s="36"/>
      <c r="E39" s="169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36"/>
    </row>
    <row r="40" spans="1:30" s="26" customFormat="1" ht="28.5" hidden="1" customHeight="1" x14ac:dyDescent="0.2">
      <c r="A40" s="140"/>
      <c r="B40" s="149"/>
      <c r="C40" s="37" t="s">
        <v>49</v>
      </c>
      <c r="D40" s="38" t="s">
        <v>50</v>
      </c>
      <c r="E40" s="170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37"/>
    </row>
    <row r="41" spans="1:30" s="26" customFormat="1" ht="55.5" hidden="1" customHeight="1" x14ac:dyDescent="0.2">
      <c r="A41" s="138" t="s">
        <v>61</v>
      </c>
      <c r="B41" s="147" t="s">
        <v>62</v>
      </c>
      <c r="C41" s="27" t="s">
        <v>38</v>
      </c>
      <c r="D41" s="39" t="s">
        <v>63</v>
      </c>
      <c r="E41" s="168">
        <v>0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35">
        <f>E41+F41+H41+J41+L41+N41+P41+R41+T41+V41+X41+Z41+AB41-G41-I41-K41-M41-O41-Q41-S41-U41-W41-Y41-AA41-AC41</f>
        <v>0</v>
      </c>
    </row>
    <row r="42" spans="1:30" s="26" customFormat="1" ht="15.75" hidden="1" customHeight="1" x14ac:dyDescent="0.2">
      <c r="A42" s="139"/>
      <c r="B42" s="148"/>
      <c r="C42" s="29" t="s">
        <v>40</v>
      </c>
      <c r="D42" s="30" t="s">
        <v>41</v>
      </c>
      <c r="E42" s="169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36"/>
    </row>
    <row r="43" spans="1:30" s="26" customFormat="1" ht="15.75" hidden="1" customHeight="1" x14ac:dyDescent="0.2">
      <c r="A43" s="139"/>
      <c r="B43" s="148"/>
      <c r="C43" s="31" t="s">
        <v>42</v>
      </c>
      <c r="D43" s="32" t="s">
        <v>43</v>
      </c>
      <c r="E43" s="169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36"/>
    </row>
    <row r="44" spans="1:30" s="26" customFormat="1" ht="15.75" hidden="1" customHeight="1" x14ac:dyDescent="0.2">
      <c r="A44" s="139"/>
      <c r="B44" s="148"/>
      <c r="C44" s="29" t="s">
        <v>44</v>
      </c>
      <c r="D44" s="33" t="s">
        <v>45</v>
      </c>
      <c r="E44" s="169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36"/>
    </row>
    <row r="45" spans="1:30" s="26" customFormat="1" ht="15.75" hidden="1" customHeight="1" x14ac:dyDescent="0.2">
      <c r="A45" s="139"/>
      <c r="B45" s="148"/>
      <c r="C45" s="29" t="s">
        <v>46</v>
      </c>
      <c r="D45" s="34">
        <v>900000</v>
      </c>
      <c r="E45" s="169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36"/>
    </row>
    <row r="46" spans="1:30" s="26" customFormat="1" ht="15.75" hidden="1" customHeight="1" x14ac:dyDescent="0.2">
      <c r="A46" s="139"/>
      <c r="B46" s="148"/>
      <c r="C46" s="31" t="s">
        <v>47</v>
      </c>
      <c r="D46" s="35">
        <v>43094</v>
      </c>
      <c r="E46" s="169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36"/>
    </row>
    <row r="47" spans="1:30" s="26" customFormat="1" ht="15.75" hidden="1" customHeight="1" x14ac:dyDescent="0.2">
      <c r="A47" s="139"/>
      <c r="B47" s="148"/>
      <c r="C47" s="29" t="s">
        <v>48</v>
      </c>
      <c r="D47" s="36"/>
      <c r="E47" s="169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36"/>
    </row>
    <row r="48" spans="1:30" s="26" customFormat="1" ht="27" hidden="1" customHeight="1" x14ac:dyDescent="0.2">
      <c r="A48" s="140"/>
      <c r="B48" s="149"/>
      <c r="C48" s="37" t="s">
        <v>49</v>
      </c>
      <c r="D48" s="38" t="s">
        <v>50</v>
      </c>
      <c r="E48" s="170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37"/>
    </row>
    <row r="49" spans="1:30" s="26" customFormat="1" ht="45.75" hidden="1" customHeight="1" x14ac:dyDescent="0.2">
      <c r="A49" s="138" t="s">
        <v>64</v>
      </c>
      <c r="B49" s="147" t="s">
        <v>65</v>
      </c>
      <c r="C49" s="27" t="s">
        <v>38</v>
      </c>
      <c r="D49" s="40" t="s">
        <v>66</v>
      </c>
      <c r="E49" s="168">
        <v>0</v>
      </c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35">
        <f>E49+F49+H49+J49+L49+N49+P49+R49+T49+V49+X49+Z49+AB49-G49-I49-K49-M49-O49-Q49-S49-U49-W49-Y49-AA49-AC49</f>
        <v>0</v>
      </c>
    </row>
    <row r="50" spans="1:30" s="26" customFormat="1" ht="33.75" hidden="1" customHeight="1" x14ac:dyDescent="0.2">
      <c r="A50" s="139"/>
      <c r="B50" s="148"/>
      <c r="C50" s="29" t="s">
        <v>40</v>
      </c>
      <c r="D50" s="41" t="s">
        <v>67</v>
      </c>
      <c r="E50" s="169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36"/>
    </row>
    <row r="51" spans="1:30" s="26" customFormat="1" ht="15.75" hidden="1" customHeight="1" x14ac:dyDescent="0.2">
      <c r="A51" s="139"/>
      <c r="B51" s="148"/>
      <c r="C51" s="31" t="s">
        <v>42</v>
      </c>
      <c r="D51" s="32" t="s">
        <v>43</v>
      </c>
      <c r="E51" s="169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36"/>
    </row>
    <row r="52" spans="1:30" s="26" customFormat="1" ht="15.75" hidden="1" customHeight="1" x14ac:dyDescent="0.2">
      <c r="A52" s="139"/>
      <c r="B52" s="148"/>
      <c r="C52" s="29" t="s">
        <v>44</v>
      </c>
      <c r="D52" s="33" t="s">
        <v>68</v>
      </c>
      <c r="E52" s="169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36"/>
    </row>
    <row r="53" spans="1:30" s="26" customFormat="1" ht="15.75" hidden="1" customHeight="1" x14ac:dyDescent="0.2">
      <c r="A53" s="139"/>
      <c r="B53" s="148"/>
      <c r="C53" s="29" t="s">
        <v>46</v>
      </c>
      <c r="D53" s="34">
        <v>3642203</v>
      </c>
      <c r="E53" s="169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36"/>
    </row>
    <row r="54" spans="1:30" s="26" customFormat="1" ht="15.75" hidden="1" customHeight="1" x14ac:dyDescent="0.2">
      <c r="A54" s="139"/>
      <c r="B54" s="148"/>
      <c r="C54" s="31" t="s">
        <v>47</v>
      </c>
      <c r="D54" s="35">
        <v>40848</v>
      </c>
      <c r="E54" s="169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36"/>
    </row>
    <row r="55" spans="1:30" s="26" customFormat="1" ht="15.75" hidden="1" customHeight="1" x14ac:dyDescent="0.2">
      <c r="A55" s="139"/>
      <c r="B55" s="148"/>
      <c r="C55" s="29" t="s">
        <v>48</v>
      </c>
      <c r="D55" s="36">
        <v>0.19</v>
      </c>
      <c r="E55" s="169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36"/>
    </row>
    <row r="56" spans="1:30" s="26" customFormat="1" ht="28.5" hidden="1" customHeight="1" x14ac:dyDescent="0.2">
      <c r="A56" s="140"/>
      <c r="B56" s="149"/>
      <c r="C56" s="37" t="s">
        <v>49</v>
      </c>
      <c r="D56" s="38" t="s">
        <v>69</v>
      </c>
      <c r="E56" s="170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37"/>
    </row>
    <row r="57" spans="1:30" s="26" customFormat="1" ht="15.75" hidden="1" customHeight="1" x14ac:dyDescent="0.2">
      <c r="A57" s="138"/>
      <c r="B57" s="167"/>
      <c r="C57" s="27" t="s">
        <v>38</v>
      </c>
      <c r="D57" s="42"/>
      <c r="E57" s="168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35">
        <f>E57+F57+H57+J57+L57+N57+P57+R57+T57+V57+X57+Z57+AB57-G57-I57-K57-M57-O57-Q57-S57-U57-W57-Y57-AA57-AC57</f>
        <v>0</v>
      </c>
    </row>
    <row r="58" spans="1:30" s="26" customFormat="1" ht="15.75" hidden="1" customHeight="1" x14ac:dyDescent="0.2">
      <c r="A58" s="139"/>
      <c r="B58" s="148"/>
      <c r="C58" s="29" t="s">
        <v>40</v>
      </c>
      <c r="D58" s="41"/>
      <c r="E58" s="169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36"/>
    </row>
    <row r="59" spans="1:30" s="26" customFormat="1" ht="15.75" hidden="1" customHeight="1" x14ac:dyDescent="0.2">
      <c r="A59" s="139"/>
      <c r="B59" s="148"/>
      <c r="C59" s="31" t="s">
        <v>42</v>
      </c>
      <c r="D59" s="32"/>
      <c r="E59" s="169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36"/>
    </row>
    <row r="60" spans="1:30" s="26" customFormat="1" ht="15.75" hidden="1" customHeight="1" x14ac:dyDescent="0.2">
      <c r="A60" s="139"/>
      <c r="B60" s="148"/>
      <c r="C60" s="29" t="s">
        <v>44</v>
      </c>
      <c r="D60" s="33"/>
      <c r="E60" s="169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36"/>
    </row>
    <row r="61" spans="1:30" s="26" customFormat="1" ht="15.75" hidden="1" customHeight="1" x14ac:dyDescent="0.2">
      <c r="A61" s="139"/>
      <c r="B61" s="148"/>
      <c r="C61" s="29" t="s">
        <v>46</v>
      </c>
      <c r="D61" s="34"/>
      <c r="E61" s="169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36"/>
    </row>
    <row r="62" spans="1:30" s="26" customFormat="1" ht="15.75" hidden="1" customHeight="1" x14ac:dyDescent="0.2">
      <c r="A62" s="139"/>
      <c r="B62" s="148"/>
      <c r="C62" s="31" t="s">
        <v>47</v>
      </c>
      <c r="D62" s="35"/>
      <c r="E62" s="169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36"/>
    </row>
    <row r="63" spans="1:30" s="26" customFormat="1" ht="15.75" hidden="1" customHeight="1" x14ac:dyDescent="0.2">
      <c r="A63" s="139"/>
      <c r="B63" s="148"/>
      <c r="C63" s="29" t="s">
        <v>48</v>
      </c>
      <c r="D63" s="36"/>
      <c r="E63" s="169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36"/>
    </row>
    <row r="64" spans="1:30" s="26" customFormat="1" ht="15.75" hidden="1" customHeight="1" x14ac:dyDescent="0.2">
      <c r="A64" s="140"/>
      <c r="B64" s="149"/>
      <c r="C64" s="37" t="s">
        <v>49</v>
      </c>
      <c r="D64" s="38"/>
      <c r="E64" s="170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37"/>
    </row>
    <row r="65" spans="1:30" s="26" customFormat="1" ht="6" customHeight="1" x14ac:dyDescent="0.2">
      <c r="A65" s="43"/>
      <c r="B65" s="44"/>
      <c r="C65" s="45"/>
      <c r="D65" s="46"/>
      <c r="E65" s="4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9"/>
    </row>
    <row r="66" spans="1:30" s="54" customFormat="1" ht="14.25" x14ac:dyDescent="0.2">
      <c r="A66" s="50"/>
      <c r="B66" s="51"/>
      <c r="C66" s="166" t="s">
        <v>70</v>
      </c>
      <c r="D66" s="157"/>
      <c r="E66" s="52">
        <f>SUM(E9:E65)</f>
        <v>0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2">
        <f t="shared" ref="AD66" si="0">SUM(AD9:AD65)</f>
        <v>0</v>
      </c>
    </row>
    <row r="67" spans="1:30" s="61" customFormat="1" ht="3.75" customHeight="1" thickBot="1" x14ac:dyDescent="0.25">
      <c r="A67" s="55"/>
      <c r="B67" s="56"/>
      <c r="C67" s="57"/>
      <c r="D67" s="58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59"/>
    </row>
    <row r="68" spans="1:30" s="65" customFormat="1" ht="15.75" thickBot="1" x14ac:dyDescent="0.25">
      <c r="A68" s="62">
        <v>2</v>
      </c>
      <c r="B68" s="19"/>
      <c r="C68" s="63" t="s">
        <v>71</v>
      </c>
      <c r="D68" s="63"/>
      <c r="E68" s="64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4"/>
    </row>
    <row r="69" spans="1:30" ht="26.25" hidden="1" customHeight="1" x14ac:dyDescent="0.2">
      <c r="A69" s="138" t="s">
        <v>72</v>
      </c>
      <c r="B69" s="147" t="s">
        <v>73</v>
      </c>
      <c r="C69" s="27" t="s">
        <v>38</v>
      </c>
      <c r="D69" s="28" t="s">
        <v>74</v>
      </c>
      <c r="E69" s="153">
        <v>0</v>
      </c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50">
        <f>E69+F69+H69+J69+L69+N69+P69+R69+T69+V69+X69+Z69+AB69-G69-I69-K69-M69-O69-Q69-S69-U69-W69-Y69-AA69-AC69</f>
        <v>0</v>
      </c>
    </row>
    <row r="70" spans="1:30" ht="12.75" hidden="1" customHeight="1" x14ac:dyDescent="0.2">
      <c r="A70" s="139"/>
      <c r="B70" s="148"/>
      <c r="C70" s="29" t="s">
        <v>40</v>
      </c>
      <c r="D70" s="30" t="s">
        <v>41</v>
      </c>
      <c r="E70" s="15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51"/>
    </row>
    <row r="71" spans="1:30" ht="12.75" hidden="1" customHeight="1" x14ac:dyDescent="0.2">
      <c r="A71" s="139"/>
      <c r="B71" s="148"/>
      <c r="C71" s="31" t="s">
        <v>42</v>
      </c>
      <c r="D71" s="32" t="s">
        <v>43</v>
      </c>
      <c r="E71" s="15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51"/>
    </row>
    <row r="72" spans="1:30" ht="12.75" hidden="1" customHeight="1" x14ac:dyDescent="0.2">
      <c r="A72" s="139"/>
      <c r="B72" s="148"/>
      <c r="C72" s="29" t="s">
        <v>44</v>
      </c>
      <c r="D72" s="66"/>
      <c r="E72" s="15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51"/>
    </row>
    <row r="73" spans="1:30" ht="12.75" hidden="1" customHeight="1" x14ac:dyDescent="0.2">
      <c r="A73" s="139"/>
      <c r="B73" s="148"/>
      <c r="C73" s="29" t="s">
        <v>46</v>
      </c>
      <c r="D73" s="34">
        <v>6200000</v>
      </c>
      <c r="E73" s="15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51"/>
    </row>
    <row r="74" spans="1:30" ht="12.75" hidden="1" customHeight="1" x14ac:dyDescent="0.2">
      <c r="A74" s="139"/>
      <c r="B74" s="148"/>
      <c r="C74" s="31" t="s">
        <v>47</v>
      </c>
      <c r="D74" s="35">
        <v>40908</v>
      </c>
      <c r="E74" s="15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51"/>
    </row>
    <row r="75" spans="1:30" ht="12.75" hidden="1" customHeight="1" x14ac:dyDescent="0.2">
      <c r="A75" s="139"/>
      <c r="B75" s="148"/>
      <c r="C75" s="29" t="s">
        <v>48</v>
      </c>
      <c r="D75" s="36"/>
      <c r="E75" s="15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51"/>
    </row>
    <row r="76" spans="1:30" ht="29.25" hidden="1" customHeight="1" x14ac:dyDescent="0.2">
      <c r="A76" s="140"/>
      <c r="B76" s="149"/>
      <c r="C76" s="37" t="s">
        <v>49</v>
      </c>
      <c r="D76" s="67" t="s">
        <v>75</v>
      </c>
      <c r="E76" s="15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52"/>
    </row>
    <row r="77" spans="1:30" ht="24" hidden="1" customHeight="1" x14ac:dyDescent="0.2">
      <c r="A77" s="138" t="s">
        <v>76</v>
      </c>
      <c r="B77" s="147" t="s">
        <v>77</v>
      </c>
      <c r="C77" s="27" t="s">
        <v>38</v>
      </c>
      <c r="D77" s="28" t="s">
        <v>78</v>
      </c>
      <c r="E77" s="153">
        <v>0</v>
      </c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50">
        <f>E77+F77+H77+J77+L77+N77+P77+R77+T77+V77+X77+Z77+AB77-G77-I77-K77-M77-O77-Q77-S77-U77-W77-Y77-AA77-AC77</f>
        <v>0</v>
      </c>
    </row>
    <row r="78" spans="1:30" ht="13.5" hidden="1" customHeight="1" x14ac:dyDescent="0.2">
      <c r="A78" s="139"/>
      <c r="B78" s="148"/>
      <c r="C78" s="29" t="s">
        <v>40</v>
      </c>
      <c r="D78" s="30" t="s">
        <v>41</v>
      </c>
      <c r="E78" s="15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51"/>
    </row>
    <row r="79" spans="1:30" ht="13.5" hidden="1" customHeight="1" x14ac:dyDescent="0.2">
      <c r="A79" s="139"/>
      <c r="B79" s="148"/>
      <c r="C79" s="31" t="s">
        <v>42</v>
      </c>
      <c r="D79" s="32" t="s">
        <v>43</v>
      </c>
      <c r="E79" s="15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51"/>
    </row>
    <row r="80" spans="1:30" ht="13.5" hidden="1" customHeight="1" x14ac:dyDescent="0.2">
      <c r="A80" s="139"/>
      <c r="B80" s="148"/>
      <c r="C80" s="29" t="s">
        <v>44</v>
      </c>
      <c r="D80" s="66"/>
      <c r="E80" s="15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51"/>
    </row>
    <row r="81" spans="1:30" ht="13.5" hidden="1" customHeight="1" x14ac:dyDescent="0.2">
      <c r="A81" s="139"/>
      <c r="B81" s="148"/>
      <c r="C81" s="29" t="s">
        <v>46</v>
      </c>
      <c r="D81" s="34">
        <v>15000000</v>
      </c>
      <c r="E81" s="15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51"/>
    </row>
    <row r="82" spans="1:30" ht="13.5" hidden="1" customHeight="1" x14ac:dyDescent="0.2">
      <c r="A82" s="139"/>
      <c r="B82" s="148"/>
      <c r="C82" s="31" t="s">
        <v>47</v>
      </c>
      <c r="D82" s="68">
        <v>41238</v>
      </c>
      <c r="E82" s="15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51"/>
    </row>
    <row r="83" spans="1:30" ht="13.5" hidden="1" customHeight="1" x14ac:dyDescent="0.2">
      <c r="A83" s="139"/>
      <c r="B83" s="148"/>
      <c r="C83" s="29" t="s">
        <v>48</v>
      </c>
      <c r="D83" s="69">
        <v>2.2499999999999999E-2</v>
      </c>
      <c r="E83" s="15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51"/>
    </row>
    <row r="84" spans="1:30" ht="15" hidden="1" customHeight="1" x14ac:dyDescent="0.2">
      <c r="A84" s="140"/>
      <c r="B84" s="149"/>
      <c r="C84" s="37" t="s">
        <v>49</v>
      </c>
      <c r="D84" s="70" t="s">
        <v>79</v>
      </c>
      <c r="E84" s="15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52"/>
    </row>
    <row r="85" spans="1:30" ht="36" hidden="1" customHeight="1" x14ac:dyDescent="0.2">
      <c r="A85" s="138" t="s">
        <v>80</v>
      </c>
      <c r="B85" s="147" t="s">
        <v>81</v>
      </c>
      <c r="C85" s="27" t="s">
        <v>38</v>
      </c>
      <c r="D85" s="28" t="s">
        <v>82</v>
      </c>
      <c r="E85" s="153">
        <v>0</v>
      </c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35">
        <f>E85+F85+H85+J85+L85+N85+P85+R85+T85+V85+X85+Z85+AB85-G85-I85-K85-M85-O85-Q85-S85-U85-W85-Y85-AA85-AC85</f>
        <v>0</v>
      </c>
    </row>
    <row r="86" spans="1:30" ht="13.5" hidden="1" customHeight="1" x14ac:dyDescent="0.2">
      <c r="A86" s="139"/>
      <c r="B86" s="148"/>
      <c r="C86" s="29" t="s">
        <v>40</v>
      </c>
      <c r="D86" s="30" t="s">
        <v>41</v>
      </c>
      <c r="E86" s="15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36"/>
    </row>
    <row r="87" spans="1:30" ht="13.5" hidden="1" customHeight="1" x14ac:dyDescent="0.2">
      <c r="A87" s="139"/>
      <c r="B87" s="148"/>
      <c r="C87" s="31" t="s">
        <v>42</v>
      </c>
      <c r="D87" s="32" t="s">
        <v>43</v>
      </c>
      <c r="E87" s="15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36"/>
    </row>
    <row r="88" spans="1:30" ht="13.5" hidden="1" customHeight="1" x14ac:dyDescent="0.2">
      <c r="A88" s="139"/>
      <c r="B88" s="148"/>
      <c r="C88" s="29" t="s">
        <v>44</v>
      </c>
      <c r="D88" s="66"/>
      <c r="E88" s="15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36"/>
    </row>
    <row r="89" spans="1:30" ht="13.5" hidden="1" customHeight="1" x14ac:dyDescent="0.2">
      <c r="A89" s="139"/>
      <c r="B89" s="148"/>
      <c r="C89" s="29" t="s">
        <v>46</v>
      </c>
      <c r="D89" s="34">
        <v>21000000</v>
      </c>
      <c r="E89" s="15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36"/>
    </row>
    <row r="90" spans="1:30" ht="13.5" hidden="1" customHeight="1" x14ac:dyDescent="0.2">
      <c r="A90" s="139"/>
      <c r="B90" s="148"/>
      <c r="C90" s="31" t="s">
        <v>47</v>
      </c>
      <c r="D90" s="68">
        <v>42114</v>
      </c>
      <c r="E90" s="15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36"/>
    </row>
    <row r="91" spans="1:30" ht="13.5" hidden="1" customHeight="1" x14ac:dyDescent="0.2">
      <c r="A91" s="139"/>
      <c r="B91" s="148"/>
      <c r="C91" s="29" t="s">
        <v>48</v>
      </c>
      <c r="D91" s="36">
        <v>0.04</v>
      </c>
      <c r="E91" s="15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36"/>
    </row>
    <row r="92" spans="1:30" ht="13.5" hidden="1" customHeight="1" x14ac:dyDescent="0.2">
      <c r="A92" s="140"/>
      <c r="B92" s="149"/>
      <c r="C92" s="37" t="s">
        <v>49</v>
      </c>
      <c r="D92" s="70" t="s">
        <v>79</v>
      </c>
      <c r="E92" s="15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37"/>
    </row>
    <row r="93" spans="1:30" ht="39" hidden="1" customHeight="1" x14ac:dyDescent="0.2">
      <c r="A93" s="138" t="s">
        <v>83</v>
      </c>
      <c r="B93" s="147" t="s">
        <v>84</v>
      </c>
      <c r="C93" s="27" t="s">
        <v>38</v>
      </c>
      <c r="D93" s="28" t="s">
        <v>85</v>
      </c>
      <c r="E93" s="153">
        <v>0</v>
      </c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35">
        <f>E93+F93+H93+J93+L93+N93+P93+R93+T93+V93+X93+Z93+AB93-G93-I93-K93-M93-O93-Q93-S93-U93-W93-Y93-AA93-AC93</f>
        <v>0</v>
      </c>
    </row>
    <row r="94" spans="1:30" ht="13.5" hidden="1" customHeight="1" x14ac:dyDescent="0.2">
      <c r="A94" s="139"/>
      <c r="B94" s="148"/>
      <c r="C94" s="29" t="s">
        <v>40</v>
      </c>
      <c r="D94" s="30" t="s">
        <v>41</v>
      </c>
      <c r="E94" s="15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36"/>
    </row>
    <row r="95" spans="1:30" ht="13.5" hidden="1" customHeight="1" x14ac:dyDescent="0.2">
      <c r="A95" s="139"/>
      <c r="B95" s="148"/>
      <c r="C95" s="31" t="s">
        <v>42</v>
      </c>
      <c r="D95" s="32" t="s">
        <v>43</v>
      </c>
      <c r="E95" s="15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36"/>
    </row>
    <row r="96" spans="1:30" ht="13.5" hidden="1" customHeight="1" x14ac:dyDescent="0.2">
      <c r="A96" s="139"/>
      <c r="B96" s="148"/>
      <c r="C96" s="29" t="s">
        <v>44</v>
      </c>
      <c r="D96" s="66"/>
      <c r="E96" s="15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36"/>
    </row>
    <row r="97" spans="1:30" ht="13.5" hidden="1" customHeight="1" x14ac:dyDescent="0.2">
      <c r="A97" s="139"/>
      <c r="B97" s="148"/>
      <c r="C97" s="29" t="s">
        <v>46</v>
      </c>
      <c r="D97" s="34">
        <v>21000000</v>
      </c>
      <c r="E97" s="15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36"/>
    </row>
    <row r="98" spans="1:30" ht="13.5" hidden="1" customHeight="1" x14ac:dyDescent="0.2">
      <c r="A98" s="139"/>
      <c r="B98" s="148"/>
      <c r="C98" s="31" t="s">
        <v>47</v>
      </c>
      <c r="D98" s="68">
        <v>42217</v>
      </c>
      <c r="E98" s="15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36"/>
    </row>
    <row r="99" spans="1:30" ht="13.5" hidden="1" customHeight="1" x14ac:dyDescent="0.2">
      <c r="A99" s="139"/>
      <c r="B99" s="148"/>
      <c r="C99" s="29" t="s">
        <v>48</v>
      </c>
      <c r="D99" s="36">
        <v>0.04</v>
      </c>
      <c r="E99" s="15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36"/>
    </row>
    <row r="100" spans="1:30" ht="13.5" hidden="1" customHeight="1" x14ac:dyDescent="0.2">
      <c r="A100" s="140"/>
      <c r="B100" s="149"/>
      <c r="C100" s="37" t="s">
        <v>49</v>
      </c>
      <c r="D100" s="70" t="s">
        <v>79</v>
      </c>
      <c r="E100" s="15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37"/>
    </row>
    <row r="101" spans="1:30" ht="36.75" customHeight="1" x14ac:dyDescent="0.2">
      <c r="A101" s="138" t="s">
        <v>86</v>
      </c>
      <c r="B101" s="147" t="s">
        <v>87</v>
      </c>
      <c r="C101" s="27" t="s">
        <v>38</v>
      </c>
      <c r="D101" s="28" t="s">
        <v>88</v>
      </c>
      <c r="E101" s="192">
        <v>3000000</v>
      </c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5">
        <f>E101+F101+H101+J101+L101+N101+P101+R101+T101+V101+X101+Z101+AB101-G101-I101-K101-M101-O101-Q101-S101-U101-W101-Y101-AA101-AC101</f>
        <v>3000000</v>
      </c>
    </row>
    <row r="102" spans="1:30" ht="13.5" customHeight="1" x14ac:dyDescent="0.2">
      <c r="A102" s="139"/>
      <c r="B102" s="148"/>
      <c r="C102" s="29" t="s">
        <v>40</v>
      </c>
      <c r="D102" s="30" t="s">
        <v>41</v>
      </c>
      <c r="E102" s="19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6"/>
    </row>
    <row r="103" spans="1:30" ht="13.5" customHeight="1" x14ac:dyDescent="0.2">
      <c r="A103" s="139"/>
      <c r="B103" s="148"/>
      <c r="C103" s="31" t="s">
        <v>42</v>
      </c>
      <c r="D103" s="32" t="s">
        <v>43</v>
      </c>
      <c r="E103" s="19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6"/>
    </row>
    <row r="104" spans="1:30" ht="13.5" customHeight="1" x14ac:dyDescent="0.2">
      <c r="A104" s="139"/>
      <c r="B104" s="148"/>
      <c r="C104" s="29" t="s">
        <v>44</v>
      </c>
      <c r="D104" s="66"/>
      <c r="E104" s="19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6"/>
    </row>
    <row r="105" spans="1:30" ht="13.5" customHeight="1" x14ac:dyDescent="0.2">
      <c r="A105" s="139"/>
      <c r="B105" s="148"/>
      <c r="C105" s="29" t="s">
        <v>46</v>
      </c>
      <c r="D105" s="34">
        <v>15000000</v>
      </c>
      <c r="E105" s="19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6"/>
    </row>
    <row r="106" spans="1:30" ht="13.5" customHeight="1" x14ac:dyDescent="0.2">
      <c r="A106" s="139"/>
      <c r="B106" s="148"/>
      <c r="C106" s="31" t="s">
        <v>47</v>
      </c>
      <c r="D106" s="71">
        <v>47452</v>
      </c>
      <c r="E106" s="19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6"/>
    </row>
    <row r="107" spans="1:30" ht="13.5" customHeight="1" x14ac:dyDescent="0.2">
      <c r="A107" s="139"/>
      <c r="B107" s="148"/>
      <c r="C107" s="29" t="s">
        <v>48</v>
      </c>
      <c r="D107" s="69">
        <v>5.0000000000000001E-3</v>
      </c>
      <c r="E107" s="19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6"/>
    </row>
    <row r="108" spans="1:30" ht="13.5" customHeight="1" thickBot="1" x14ac:dyDescent="0.25">
      <c r="A108" s="140"/>
      <c r="B108" s="149"/>
      <c r="C108" s="37" t="s">
        <v>49</v>
      </c>
      <c r="D108" s="70" t="s">
        <v>79</v>
      </c>
      <c r="E108" s="19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7"/>
    </row>
    <row r="109" spans="1:30" ht="31.5" hidden="1" customHeight="1" x14ac:dyDescent="0.2">
      <c r="A109" s="138" t="s">
        <v>89</v>
      </c>
      <c r="B109" s="147" t="s">
        <v>90</v>
      </c>
      <c r="C109" s="27" t="s">
        <v>38</v>
      </c>
      <c r="D109" s="28" t="s">
        <v>91</v>
      </c>
      <c r="E109" s="192">
        <v>0</v>
      </c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5">
        <f>E109+F109+H109+J109+L109+N109+P109+R109+T109+V109+X109+Z109+AB109-G109-I109-K109-M109-O109-Q109-S109-U109-W109-Y109-AA109-AC109</f>
        <v>0</v>
      </c>
    </row>
    <row r="110" spans="1:30" ht="13.5" hidden="1" customHeight="1" x14ac:dyDescent="0.2">
      <c r="A110" s="139"/>
      <c r="B110" s="148"/>
      <c r="C110" s="29" t="s">
        <v>40</v>
      </c>
      <c r="D110" s="30" t="s">
        <v>41</v>
      </c>
      <c r="E110" s="19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6"/>
    </row>
    <row r="111" spans="1:30" ht="13.5" hidden="1" customHeight="1" x14ac:dyDescent="0.2">
      <c r="A111" s="139"/>
      <c r="B111" s="148"/>
      <c r="C111" s="31" t="s">
        <v>42</v>
      </c>
      <c r="D111" s="32" t="s">
        <v>43</v>
      </c>
      <c r="E111" s="19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6"/>
    </row>
    <row r="112" spans="1:30" ht="13.5" hidden="1" customHeight="1" x14ac:dyDescent="0.2">
      <c r="A112" s="139"/>
      <c r="B112" s="148"/>
      <c r="C112" s="29" t="s">
        <v>44</v>
      </c>
      <c r="D112" s="66"/>
      <c r="E112" s="19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6"/>
    </row>
    <row r="113" spans="1:30" ht="13.5" hidden="1" customHeight="1" x14ac:dyDescent="0.2">
      <c r="A113" s="139"/>
      <c r="B113" s="148"/>
      <c r="C113" s="29" t="s">
        <v>46</v>
      </c>
      <c r="D113" s="34">
        <v>8000000</v>
      </c>
      <c r="E113" s="19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6"/>
    </row>
    <row r="114" spans="1:30" ht="13.5" hidden="1" customHeight="1" x14ac:dyDescent="0.2">
      <c r="A114" s="139"/>
      <c r="B114" s="148"/>
      <c r="C114" s="31" t="s">
        <v>47</v>
      </c>
      <c r="D114" s="68">
        <v>42303</v>
      </c>
      <c r="E114" s="19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6"/>
    </row>
    <row r="115" spans="1:30" ht="13.5" hidden="1" customHeight="1" x14ac:dyDescent="0.2">
      <c r="A115" s="139"/>
      <c r="B115" s="148"/>
      <c r="C115" s="29" t="s">
        <v>48</v>
      </c>
      <c r="D115" s="72">
        <v>4.1250000000000002E-2</v>
      </c>
      <c r="E115" s="19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6"/>
    </row>
    <row r="116" spans="1:30" ht="13.5" hidden="1" customHeight="1" x14ac:dyDescent="0.2">
      <c r="A116" s="140"/>
      <c r="B116" s="149"/>
      <c r="C116" s="37" t="s">
        <v>49</v>
      </c>
      <c r="D116" s="70" t="s">
        <v>79</v>
      </c>
      <c r="E116" s="19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7"/>
    </row>
    <row r="117" spans="1:30" ht="31.5" hidden="1" customHeight="1" x14ac:dyDescent="0.2">
      <c r="A117" s="138" t="s">
        <v>92</v>
      </c>
      <c r="B117" s="147" t="s">
        <v>93</v>
      </c>
      <c r="C117" s="27" t="s">
        <v>38</v>
      </c>
      <c r="D117" s="28" t="s">
        <v>94</v>
      </c>
      <c r="E117" s="192">
        <v>0</v>
      </c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5">
        <f>E117+F117+H117+J117+L117+N117+P117+R117+T117+V117+X117+Z117+AB117-G117-I117-K117-M117-O117-Q117-S117-U117-W117-Y117-AA117-AC117</f>
        <v>0</v>
      </c>
    </row>
    <row r="118" spans="1:30" ht="13.5" hidden="1" customHeight="1" x14ac:dyDescent="0.2">
      <c r="A118" s="139"/>
      <c r="B118" s="148"/>
      <c r="C118" s="29" t="s">
        <v>40</v>
      </c>
      <c r="D118" s="30" t="s">
        <v>41</v>
      </c>
      <c r="E118" s="19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6"/>
    </row>
    <row r="119" spans="1:30" ht="13.5" hidden="1" customHeight="1" x14ac:dyDescent="0.2">
      <c r="A119" s="139"/>
      <c r="B119" s="148"/>
      <c r="C119" s="31" t="s">
        <v>42</v>
      </c>
      <c r="D119" s="32" t="s">
        <v>43</v>
      </c>
      <c r="E119" s="19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6"/>
    </row>
    <row r="120" spans="1:30" ht="13.5" hidden="1" customHeight="1" x14ac:dyDescent="0.2">
      <c r="A120" s="139"/>
      <c r="B120" s="148"/>
      <c r="C120" s="29" t="s">
        <v>44</v>
      </c>
      <c r="D120" s="66"/>
      <c r="E120" s="19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6"/>
    </row>
    <row r="121" spans="1:30" ht="13.5" hidden="1" customHeight="1" x14ac:dyDescent="0.2">
      <c r="A121" s="139"/>
      <c r="B121" s="148"/>
      <c r="C121" s="29" t="s">
        <v>46</v>
      </c>
      <c r="D121" s="34">
        <v>8770000</v>
      </c>
      <c r="E121" s="19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6"/>
    </row>
    <row r="122" spans="1:30" ht="13.5" hidden="1" customHeight="1" x14ac:dyDescent="0.2">
      <c r="A122" s="139"/>
      <c r="B122" s="148"/>
      <c r="C122" s="31" t="s">
        <v>47</v>
      </c>
      <c r="D122" s="68">
        <v>42961</v>
      </c>
      <c r="E122" s="19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6"/>
    </row>
    <row r="123" spans="1:30" ht="13.5" hidden="1" customHeight="1" x14ac:dyDescent="0.2">
      <c r="A123" s="139"/>
      <c r="B123" s="148"/>
      <c r="C123" s="29" t="s">
        <v>48</v>
      </c>
      <c r="D123" s="72">
        <v>1E-3</v>
      </c>
      <c r="E123" s="19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6"/>
    </row>
    <row r="124" spans="1:30" ht="13.5" hidden="1" customHeight="1" x14ac:dyDescent="0.2">
      <c r="A124" s="140"/>
      <c r="B124" s="149"/>
      <c r="C124" s="37" t="s">
        <v>49</v>
      </c>
      <c r="D124" s="70" t="s">
        <v>79</v>
      </c>
      <c r="E124" s="19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7"/>
    </row>
    <row r="125" spans="1:30" ht="31.5" hidden="1" customHeight="1" x14ac:dyDescent="0.2">
      <c r="A125" s="138" t="s">
        <v>95</v>
      </c>
      <c r="B125" s="147" t="s">
        <v>96</v>
      </c>
      <c r="C125" s="27" t="s">
        <v>38</v>
      </c>
      <c r="D125" s="28" t="s">
        <v>97</v>
      </c>
      <c r="E125" s="192">
        <v>0</v>
      </c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5">
        <f>E125+F125+H125+J125+L125+N125+P125+R125+T125+V125+X125+Z125+AB125-G125-I125-K125-M125-O125-Q125-S125-U125-W125-Y125-AA125-AC125</f>
        <v>0</v>
      </c>
    </row>
    <row r="126" spans="1:30" ht="13.5" hidden="1" customHeight="1" x14ac:dyDescent="0.2">
      <c r="A126" s="139"/>
      <c r="B126" s="148"/>
      <c r="C126" s="29" t="s">
        <v>40</v>
      </c>
      <c r="D126" s="30" t="s">
        <v>41</v>
      </c>
      <c r="E126" s="19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6"/>
    </row>
    <row r="127" spans="1:30" ht="13.5" hidden="1" customHeight="1" x14ac:dyDescent="0.2">
      <c r="A127" s="139"/>
      <c r="B127" s="148"/>
      <c r="C127" s="31" t="s">
        <v>42</v>
      </c>
      <c r="D127" s="32" t="s">
        <v>43</v>
      </c>
      <c r="E127" s="19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6"/>
    </row>
    <row r="128" spans="1:30" ht="13.5" hidden="1" customHeight="1" x14ac:dyDescent="0.2">
      <c r="A128" s="139"/>
      <c r="B128" s="148"/>
      <c r="C128" s="29" t="s">
        <v>44</v>
      </c>
      <c r="D128" s="66"/>
      <c r="E128" s="19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6"/>
    </row>
    <row r="129" spans="1:30" ht="13.5" hidden="1" customHeight="1" x14ac:dyDescent="0.2">
      <c r="A129" s="139"/>
      <c r="B129" s="148"/>
      <c r="C129" s="29" t="s">
        <v>46</v>
      </c>
      <c r="D129" s="34">
        <v>18000000</v>
      </c>
      <c r="E129" s="19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6"/>
    </row>
    <row r="130" spans="1:30" ht="13.5" hidden="1" customHeight="1" x14ac:dyDescent="0.2">
      <c r="A130" s="139"/>
      <c r="B130" s="148"/>
      <c r="C130" s="31" t="s">
        <v>47</v>
      </c>
      <c r="D130" s="68">
        <v>43059</v>
      </c>
      <c r="E130" s="19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6"/>
    </row>
    <row r="131" spans="1:30" ht="13.5" hidden="1" customHeight="1" x14ac:dyDescent="0.2">
      <c r="A131" s="139"/>
      <c r="B131" s="148"/>
      <c r="C131" s="29" t="s">
        <v>48</v>
      </c>
      <c r="D131" s="72">
        <v>1E-3</v>
      </c>
      <c r="E131" s="19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6"/>
    </row>
    <row r="132" spans="1:30" ht="13.5" hidden="1" customHeight="1" x14ac:dyDescent="0.2">
      <c r="A132" s="140"/>
      <c r="B132" s="149"/>
      <c r="C132" s="37" t="s">
        <v>49</v>
      </c>
      <c r="D132" s="70" t="s">
        <v>79</v>
      </c>
      <c r="E132" s="19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7"/>
    </row>
    <row r="133" spans="1:30" ht="31.5" hidden="1" customHeight="1" x14ac:dyDescent="0.2">
      <c r="A133" s="138" t="s">
        <v>98</v>
      </c>
      <c r="B133" s="147" t="s">
        <v>99</v>
      </c>
      <c r="C133" s="27" t="s">
        <v>38</v>
      </c>
      <c r="D133" s="28" t="s">
        <v>100</v>
      </c>
      <c r="E133" s="192">
        <v>0</v>
      </c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5"/>
    </row>
    <row r="134" spans="1:30" ht="13.5" hidden="1" customHeight="1" x14ac:dyDescent="0.2">
      <c r="A134" s="139"/>
      <c r="B134" s="148"/>
      <c r="C134" s="29" t="s">
        <v>40</v>
      </c>
      <c r="D134" s="30" t="s">
        <v>41</v>
      </c>
      <c r="E134" s="19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6"/>
    </row>
    <row r="135" spans="1:30" ht="13.5" hidden="1" customHeight="1" x14ac:dyDescent="0.2">
      <c r="A135" s="139"/>
      <c r="B135" s="148"/>
      <c r="C135" s="31" t="s">
        <v>42</v>
      </c>
      <c r="D135" s="32" t="s">
        <v>43</v>
      </c>
      <c r="E135" s="19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6"/>
    </row>
    <row r="136" spans="1:30" ht="13.5" hidden="1" customHeight="1" x14ac:dyDescent="0.2">
      <c r="A136" s="139"/>
      <c r="B136" s="148"/>
      <c r="C136" s="29" t="s">
        <v>44</v>
      </c>
      <c r="D136" s="66"/>
      <c r="E136" s="19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6"/>
    </row>
    <row r="137" spans="1:30" ht="13.5" hidden="1" customHeight="1" x14ac:dyDescent="0.2">
      <c r="A137" s="139"/>
      <c r="B137" s="148"/>
      <c r="C137" s="29" t="s">
        <v>46</v>
      </c>
      <c r="D137" s="34">
        <v>11340000</v>
      </c>
      <c r="E137" s="19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6"/>
    </row>
    <row r="138" spans="1:30" ht="13.5" hidden="1" customHeight="1" x14ac:dyDescent="0.2">
      <c r="A138" s="139"/>
      <c r="B138" s="148"/>
      <c r="C138" s="31" t="s">
        <v>47</v>
      </c>
      <c r="D138" s="71">
        <v>43186</v>
      </c>
      <c r="E138" s="19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6"/>
    </row>
    <row r="139" spans="1:30" ht="13.5" hidden="1" customHeight="1" x14ac:dyDescent="0.2">
      <c r="A139" s="139"/>
      <c r="B139" s="148"/>
      <c r="C139" s="29" t="s">
        <v>48</v>
      </c>
      <c r="D139" s="73">
        <v>1E-3</v>
      </c>
      <c r="E139" s="19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6"/>
    </row>
    <row r="140" spans="1:30" ht="13.5" hidden="1" customHeight="1" x14ac:dyDescent="0.2">
      <c r="A140" s="140"/>
      <c r="B140" s="149"/>
      <c r="C140" s="37" t="s">
        <v>49</v>
      </c>
      <c r="D140" s="70" t="s">
        <v>79</v>
      </c>
      <c r="E140" s="19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7"/>
    </row>
    <row r="141" spans="1:30" ht="31.5" hidden="1" customHeight="1" x14ac:dyDescent="0.2">
      <c r="A141" s="138" t="s">
        <v>101</v>
      </c>
      <c r="B141" s="147" t="s">
        <v>102</v>
      </c>
      <c r="C141" s="27" t="s">
        <v>38</v>
      </c>
      <c r="D141" s="28" t="s">
        <v>103</v>
      </c>
      <c r="E141" s="192">
        <v>0</v>
      </c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5"/>
    </row>
    <row r="142" spans="1:30" ht="13.5" hidden="1" customHeight="1" x14ac:dyDescent="0.2">
      <c r="A142" s="139"/>
      <c r="B142" s="148"/>
      <c r="C142" s="29" t="s">
        <v>40</v>
      </c>
      <c r="D142" s="30" t="s">
        <v>41</v>
      </c>
      <c r="E142" s="19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6"/>
    </row>
    <row r="143" spans="1:30" ht="13.5" hidden="1" customHeight="1" x14ac:dyDescent="0.2">
      <c r="A143" s="139"/>
      <c r="B143" s="148"/>
      <c r="C143" s="31" t="s">
        <v>42</v>
      </c>
      <c r="D143" s="32" t="s">
        <v>43</v>
      </c>
      <c r="E143" s="19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6"/>
    </row>
    <row r="144" spans="1:30" ht="13.5" hidden="1" customHeight="1" x14ac:dyDescent="0.2">
      <c r="A144" s="139"/>
      <c r="B144" s="148"/>
      <c r="C144" s="29" t="s">
        <v>44</v>
      </c>
      <c r="D144" s="66"/>
      <c r="E144" s="19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6"/>
    </row>
    <row r="145" spans="1:30" ht="13.5" hidden="1" customHeight="1" x14ac:dyDescent="0.2">
      <c r="A145" s="139"/>
      <c r="B145" s="148"/>
      <c r="C145" s="29" t="s">
        <v>46</v>
      </c>
      <c r="D145" s="34">
        <v>11340000</v>
      </c>
      <c r="E145" s="19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6"/>
    </row>
    <row r="146" spans="1:30" ht="13.5" hidden="1" customHeight="1" x14ac:dyDescent="0.2">
      <c r="A146" s="139"/>
      <c r="B146" s="148"/>
      <c r="C146" s="31" t="s">
        <v>47</v>
      </c>
      <c r="D146" s="71">
        <v>43301</v>
      </c>
      <c r="E146" s="19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6"/>
    </row>
    <row r="147" spans="1:30" ht="13.5" hidden="1" customHeight="1" x14ac:dyDescent="0.2">
      <c r="A147" s="139"/>
      <c r="B147" s="148"/>
      <c r="C147" s="29" t="s">
        <v>48</v>
      </c>
      <c r="D147" s="73">
        <v>1E-3</v>
      </c>
      <c r="E147" s="19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6"/>
    </row>
    <row r="148" spans="1:30" ht="13.5" hidden="1" customHeight="1" x14ac:dyDescent="0.2">
      <c r="A148" s="140"/>
      <c r="B148" s="149"/>
      <c r="C148" s="37" t="s">
        <v>49</v>
      </c>
      <c r="D148" s="70" t="s">
        <v>79</v>
      </c>
      <c r="E148" s="19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7"/>
    </row>
    <row r="149" spans="1:30" ht="31.5" hidden="1" customHeight="1" x14ac:dyDescent="0.2">
      <c r="A149" s="138" t="s">
        <v>104</v>
      </c>
      <c r="B149" s="147" t="s">
        <v>105</v>
      </c>
      <c r="C149" s="27" t="s">
        <v>38</v>
      </c>
      <c r="D149" s="28" t="s">
        <v>106</v>
      </c>
      <c r="E149" s="192">
        <v>0</v>
      </c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5"/>
    </row>
    <row r="150" spans="1:30" ht="13.5" hidden="1" customHeight="1" x14ac:dyDescent="0.2">
      <c r="A150" s="139"/>
      <c r="B150" s="148"/>
      <c r="C150" s="29" t="s">
        <v>40</v>
      </c>
      <c r="D150" s="30" t="s">
        <v>41</v>
      </c>
      <c r="E150" s="19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6"/>
    </row>
    <row r="151" spans="1:30" ht="13.5" hidden="1" customHeight="1" x14ac:dyDescent="0.2">
      <c r="A151" s="139"/>
      <c r="B151" s="148"/>
      <c r="C151" s="31" t="s">
        <v>42</v>
      </c>
      <c r="D151" s="32" t="s">
        <v>43</v>
      </c>
      <c r="E151" s="19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6"/>
    </row>
    <row r="152" spans="1:30" ht="13.5" hidden="1" customHeight="1" x14ac:dyDescent="0.2">
      <c r="A152" s="139"/>
      <c r="B152" s="148"/>
      <c r="C152" s="29" t="s">
        <v>44</v>
      </c>
      <c r="D152" s="66"/>
      <c r="E152" s="19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6"/>
    </row>
    <row r="153" spans="1:30" ht="13.5" hidden="1" customHeight="1" x14ac:dyDescent="0.2">
      <c r="A153" s="139"/>
      <c r="B153" s="148"/>
      <c r="C153" s="29" t="s">
        <v>46</v>
      </c>
      <c r="D153" s="34">
        <v>4320000</v>
      </c>
      <c r="E153" s="19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6"/>
    </row>
    <row r="154" spans="1:30" ht="13.5" hidden="1" customHeight="1" x14ac:dyDescent="0.2">
      <c r="A154" s="139"/>
      <c r="B154" s="148"/>
      <c r="C154" s="31" t="s">
        <v>47</v>
      </c>
      <c r="D154" s="71">
        <v>43424</v>
      </c>
      <c r="E154" s="19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6"/>
    </row>
    <row r="155" spans="1:30" ht="13.5" hidden="1" customHeight="1" x14ac:dyDescent="0.2">
      <c r="A155" s="139"/>
      <c r="B155" s="148"/>
      <c r="C155" s="29" t="s">
        <v>48</v>
      </c>
      <c r="D155" s="73">
        <v>1E-3</v>
      </c>
      <c r="E155" s="19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6"/>
    </row>
    <row r="156" spans="1:30" ht="13.5" hidden="1" customHeight="1" x14ac:dyDescent="0.2">
      <c r="A156" s="140"/>
      <c r="B156" s="149"/>
      <c r="C156" s="37" t="s">
        <v>49</v>
      </c>
      <c r="D156" s="70" t="s">
        <v>79</v>
      </c>
      <c r="E156" s="19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7"/>
    </row>
    <row r="157" spans="1:30" ht="31.5" hidden="1" customHeight="1" x14ac:dyDescent="0.2">
      <c r="A157" s="138" t="s">
        <v>107</v>
      </c>
      <c r="B157" s="147" t="s">
        <v>108</v>
      </c>
      <c r="C157" s="27" t="s">
        <v>38</v>
      </c>
      <c r="D157" s="28" t="s">
        <v>109</v>
      </c>
      <c r="E157" s="19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5">
        <f>E157+F157+H157+J157+L157+N157+P157+R157+T157+V157+X157+Z157+AB157-G157-I157-K157-M157-O157-Q157-S157-U157-W157-Y157-AA157-AC157</f>
        <v>0</v>
      </c>
    </row>
    <row r="158" spans="1:30" ht="13.5" hidden="1" customHeight="1" x14ac:dyDescent="0.2">
      <c r="A158" s="139"/>
      <c r="B158" s="148"/>
      <c r="C158" s="29" t="s">
        <v>40</v>
      </c>
      <c r="D158" s="30" t="s">
        <v>41</v>
      </c>
      <c r="E158" s="19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6"/>
    </row>
    <row r="159" spans="1:30" ht="13.5" hidden="1" customHeight="1" x14ac:dyDescent="0.2">
      <c r="A159" s="139"/>
      <c r="B159" s="148"/>
      <c r="C159" s="31" t="s">
        <v>42</v>
      </c>
      <c r="D159" s="32" t="s">
        <v>43</v>
      </c>
      <c r="E159" s="19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6"/>
    </row>
    <row r="160" spans="1:30" ht="13.5" hidden="1" customHeight="1" x14ac:dyDescent="0.2">
      <c r="A160" s="139"/>
      <c r="B160" s="148"/>
      <c r="C160" s="29" t="s">
        <v>44</v>
      </c>
      <c r="D160" s="66"/>
      <c r="E160" s="19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6"/>
    </row>
    <row r="161" spans="1:30" ht="13.5" hidden="1" customHeight="1" x14ac:dyDescent="0.2">
      <c r="A161" s="139"/>
      <c r="B161" s="148"/>
      <c r="C161" s="29" t="s">
        <v>46</v>
      </c>
      <c r="D161" s="34">
        <v>9700000</v>
      </c>
      <c r="E161" s="19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6"/>
    </row>
    <row r="162" spans="1:30" ht="13.5" hidden="1" customHeight="1" x14ac:dyDescent="0.2">
      <c r="A162" s="139"/>
      <c r="B162" s="148"/>
      <c r="C162" s="31" t="s">
        <v>47</v>
      </c>
      <c r="D162" s="71">
        <v>43692</v>
      </c>
      <c r="E162" s="19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6"/>
    </row>
    <row r="163" spans="1:30" ht="13.5" hidden="1" customHeight="1" x14ac:dyDescent="0.2">
      <c r="A163" s="139"/>
      <c r="B163" s="148"/>
      <c r="C163" s="29" t="s">
        <v>48</v>
      </c>
      <c r="D163" s="73">
        <v>1E-3</v>
      </c>
      <c r="E163" s="19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6"/>
    </row>
    <row r="164" spans="1:30" ht="13.5" hidden="1" customHeight="1" x14ac:dyDescent="0.2">
      <c r="A164" s="140"/>
      <c r="B164" s="149"/>
      <c r="C164" s="37" t="s">
        <v>49</v>
      </c>
      <c r="D164" s="70" t="s">
        <v>79</v>
      </c>
      <c r="E164" s="19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7"/>
    </row>
    <row r="165" spans="1:30" ht="31.5" hidden="1" customHeight="1" x14ac:dyDescent="0.2">
      <c r="A165" s="138" t="s">
        <v>110</v>
      </c>
      <c r="B165" s="147" t="s">
        <v>111</v>
      </c>
      <c r="C165" s="27" t="s">
        <v>38</v>
      </c>
      <c r="D165" s="28" t="s">
        <v>112</v>
      </c>
      <c r="E165" s="19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5">
        <f>E165+F165+H165+J165+L165+N165+P165+R165+T165+V165+X165+Z165+AB165-G165-I165-K165-M165-O165-Q165-S165-U165-W165-Y165-AA165-AC165</f>
        <v>0</v>
      </c>
    </row>
    <row r="166" spans="1:30" ht="13.5" hidden="1" customHeight="1" x14ac:dyDescent="0.2">
      <c r="A166" s="139"/>
      <c r="B166" s="148"/>
      <c r="C166" s="29" t="s">
        <v>40</v>
      </c>
      <c r="D166" s="30" t="s">
        <v>41</v>
      </c>
      <c r="E166" s="19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6"/>
    </row>
    <row r="167" spans="1:30" ht="13.5" hidden="1" customHeight="1" x14ac:dyDescent="0.2">
      <c r="A167" s="139"/>
      <c r="B167" s="148"/>
      <c r="C167" s="31" t="s">
        <v>42</v>
      </c>
      <c r="D167" s="32" t="s">
        <v>43</v>
      </c>
      <c r="E167" s="19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6"/>
    </row>
    <row r="168" spans="1:30" ht="13.5" hidden="1" customHeight="1" x14ac:dyDescent="0.2">
      <c r="A168" s="139"/>
      <c r="B168" s="148"/>
      <c r="C168" s="29" t="s">
        <v>44</v>
      </c>
      <c r="D168" s="66"/>
      <c r="E168" s="19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6"/>
    </row>
    <row r="169" spans="1:30" ht="13.5" hidden="1" customHeight="1" x14ac:dyDescent="0.2">
      <c r="A169" s="139"/>
      <c r="B169" s="148"/>
      <c r="C169" s="29" t="s">
        <v>46</v>
      </c>
      <c r="D169" s="34">
        <v>8566400</v>
      </c>
      <c r="E169" s="19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6"/>
    </row>
    <row r="170" spans="1:30" ht="13.5" hidden="1" customHeight="1" x14ac:dyDescent="0.2">
      <c r="A170" s="139"/>
      <c r="B170" s="148"/>
      <c r="C170" s="31" t="s">
        <v>47</v>
      </c>
      <c r="D170" s="71">
        <v>43753</v>
      </c>
      <c r="E170" s="19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6"/>
    </row>
    <row r="171" spans="1:30" ht="13.5" hidden="1" customHeight="1" x14ac:dyDescent="0.2">
      <c r="A171" s="139"/>
      <c r="B171" s="148"/>
      <c r="C171" s="29" t="s">
        <v>48</v>
      </c>
      <c r="D171" s="73">
        <v>1E-3</v>
      </c>
      <c r="E171" s="19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6"/>
    </row>
    <row r="172" spans="1:30" ht="13.5" hidden="1" customHeight="1" x14ac:dyDescent="0.2">
      <c r="A172" s="140"/>
      <c r="B172" s="149"/>
      <c r="C172" s="37" t="s">
        <v>49</v>
      </c>
      <c r="D172" s="70" t="s">
        <v>79</v>
      </c>
      <c r="E172" s="19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7"/>
    </row>
    <row r="173" spans="1:30" ht="31.5" hidden="1" customHeight="1" x14ac:dyDescent="0.2">
      <c r="A173" s="138" t="s">
        <v>113</v>
      </c>
      <c r="B173" s="147" t="s">
        <v>114</v>
      </c>
      <c r="C173" s="27" t="s">
        <v>38</v>
      </c>
      <c r="D173" s="28" t="s">
        <v>115</v>
      </c>
      <c r="E173" s="19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5">
        <f>E173+F173+H173+J173+L173+N173+P173+R173+T173+V173+X173+Z173+AB173-G173-I173-K173-M173-O173-Q173-S173-U173-W173-Y173-AA173-AC173</f>
        <v>0</v>
      </c>
    </row>
    <row r="174" spans="1:30" ht="13.5" hidden="1" customHeight="1" x14ac:dyDescent="0.2">
      <c r="A174" s="139"/>
      <c r="B174" s="148"/>
      <c r="C174" s="29" t="s">
        <v>40</v>
      </c>
      <c r="D174" s="30" t="s">
        <v>41</v>
      </c>
      <c r="E174" s="19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6"/>
    </row>
    <row r="175" spans="1:30" ht="13.5" hidden="1" customHeight="1" x14ac:dyDescent="0.2">
      <c r="A175" s="139"/>
      <c r="B175" s="148"/>
      <c r="C175" s="31" t="s">
        <v>42</v>
      </c>
      <c r="D175" s="32" t="s">
        <v>43</v>
      </c>
      <c r="E175" s="19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6"/>
    </row>
    <row r="176" spans="1:30" ht="13.5" hidden="1" customHeight="1" x14ac:dyDescent="0.2">
      <c r="A176" s="139"/>
      <c r="B176" s="148"/>
      <c r="C176" s="29" t="s">
        <v>44</v>
      </c>
      <c r="D176" s="66"/>
      <c r="E176" s="19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6"/>
    </row>
    <row r="177" spans="1:30" ht="13.5" hidden="1" customHeight="1" x14ac:dyDescent="0.2">
      <c r="A177" s="139"/>
      <c r="B177" s="148"/>
      <c r="C177" s="29" t="s">
        <v>46</v>
      </c>
      <c r="D177" s="34">
        <v>1500000</v>
      </c>
      <c r="E177" s="19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6"/>
    </row>
    <row r="178" spans="1:30" ht="13.5" hidden="1" customHeight="1" x14ac:dyDescent="0.2">
      <c r="A178" s="139"/>
      <c r="B178" s="148"/>
      <c r="C178" s="31" t="s">
        <v>47</v>
      </c>
      <c r="D178" s="71">
        <v>43753</v>
      </c>
      <c r="E178" s="19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6"/>
    </row>
    <row r="179" spans="1:30" ht="13.5" hidden="1" customHeight="1" x14ac:dyDescent="0.2">
      <c r="A179" s="139"/>
      <c r="B179" s="148"/>
      <c r="C179" s="29" t="s">
        <v>48</v>
      </c>
      <c r="D179" s="73">
        <v>1E-3</v>
      </c>
      <c r="E179" s="19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6"/>
    </row>
    <row r="180" spans="1:30" ht="13.5" hidden="1" customHeight="1" x14ac:dyDescent="0.2">
      <c r="A180" s="140"/>
      <c r="B180" s="149"/>
      <c r="C180" s="37" t="s">
        <v>49</v>
      </c>
      <c r="D180" s="70" t="s">
        <v>79</v>
      </c>
      <c r="E180" s="19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7"/>
    </row>
    <row r="181" spans="1:30" ht="38.25" customHeight="1" x14ac:dyDescent="0.2">
      <c r="A181" s="138" t="s">
        <v>116</v>
      </c>
      <c r="B181" s="147" t="s">
        <v>117</v>
      </c>
      <c r="C181" s="27" t="s">
        <v>38</v>
      </c>
      <c r="D181" s="28" t="s">
        <v>118</v>
      </c>
      <c r="E181" s="192">
        <v>2841600</v>
      </c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5">
        <f>E181+F181+H181+J181+L181+N181+P181+R181+T181+V181+X181+Z181+AB181-G181-I181-K181-M181-O181-Q181-S181-U181-W181-Y181-AA181-AC181</f>
        <v>2841600</v>
      </c>
    </row>
    <row r="182" spans="1:30" ht="13.5" customHeight="1" x14ac:dyDescent="0.2">
      <c r="A182" s="139"/>
      <c r="B182" s="148"/>
      <c r="C182" s="29" t="s">
        <v>40</v>
      </c>
      <c r="D182" s="30" t="s">
        <v>41</v>
      </c>
      <c r="E182" s="19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6"/>
    </row>
    <row r="183" spans="1:30" ht="13.5" customHeight="1" x14ac:dyDescent="0.2">
      <c r="A183" s="139"/>
      <c r="B183" s="148"/>
      <c r="C183" s="31" t="s">
        <v>42</v>
      </c>
      <c r="D183" s="32" t="s">
        <v>43</v>
      </c>
      <c r="E183" s="19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6"/>
    </row>
    <row r="184" spans="1:30" ht="13.5" customHeight="1" x14ac:dyDescent="0.2">
      <c r="A184" s="139"/>
      <c r="B184" s="148"/>
      <c r="C184" s="29" t="s">
        <v>44</v>
      </c>
      <c r="D184" s="66"/>
      <c r="E184" s="19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6"/>
    </row>
    <row r="185" spans="1:30" ht="13.5" customHeight="1" x14ac:dyDescent="0.2">
      <c r="A185" s="139"/>
      <c r="B185" s="148"/>
      <c r="C185" s="29" t="s">
        <v>46</v>
      </c>
      <c r="D185" s="34">
        <v>4736000</v>
      </c>
      <c r="E185" s="19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6"/>
    </row>
    <row r="186" spans="1:30" ht="13.5" customHeight="1" x14ac:dyDescent="0.2">
      <c r="A186" s="139"/>
      <c r="B186" s="148"/>
      <c r="C186" s="31" t="s">
        <v>47</v>
      </c>
      <c r="D186" s="71">
        <v>47452</v>
      </c>
      <c r="E186" s="19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6"/>
    </row>
    <row r="187" spans="1:30" ht="13.5" customHeight="1" x14ac:dyDescent="0.2">
      <c r="A187" s="139"/>
      <c r="B187" s="148"/>
      <c r="C187" s="29" t="s">
        <v>48</v>
      </c>
      <c r="D187" s="73">
        <v>1E-3</v>
      </c>
      <c r="E187" s="19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6"/>
    </row>
    <row r="188" spans="1:30" ht="38.25" customHeight="1" thickBot="1" x14ac:dyDescent="0.25">
      <c r="A188" s="140"/>
      <c r="B188" s="149"/>
      <c r="C188" s="37" t="s">
        <v>49</v>
      </c>
      <c r="D188" s="70" t="s">
        <v>119</v>
      </c>
      <c r="E188" s="19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  <c r="AA188" s="134"/>
      <c r="AB188" s="134"/>
      <c r="AC188" s="134"/>
      <c r="AD188" s="137"/>
    </row>
    <row r="189" spans="1:30" ht="38.25" customHeight="1" x14ac:dyDescent="0.2">
      <c r="A189" s="138" t="s">
        <v>120</v>
      </c>
      <c r="B189" s="147" t="s">
        <v>121</v>
      </c>
      <c r="C189" s="27" t="s">
        <v>38</v>
      </c>
      <c r="D189" s="28" t="s">
        <v>122</v>
      </c>
      <c r="E189" s="192">
        <v>609170</v>
      </c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5">
        <f>E189+F189+H189+J189+L189+N189+P189+R189+T189+V189+X189+Z189+AB189-G189-I189-K189-M189-O189-Q189-S189-U189-W189-Y189-AA189-AC189</f>
        <v>609170</v>
      </c>
    </row>
    <row r="190" spans="1:30" ht="13.5" customHeight="1" x14ac:dyDescent="0.2">
      <c r="A190" s="139"/>
      <c r="B190" s="148"/>
      <c r="C190" s="29" t="s">
        <v>40</v>
      </c>
      <c r="D190" s="30" t="s">
        <v>41</v>
      </c>
      <c r="E190" s="19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6"/>
    </row>
    <row r="191" spans="1:30" ht="13.5" customHeight="1" x14ac:dyDescent="0.2">
      <c r="A191" s="139"/>
      <c r="B191" s="148"/>
      <c r="C191" s="31" t="s">
        <v>42</v>
      </c>
      <c r="D191" s="32" t="s">
        <v>43</v>
      </c>
      <c r="E191" s="19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6"/>
    </row>
    <row r="192" spans="1:30" ht="13.5" customHeight="1" x14ac:dyDescent="0.2">
      <c r="A192" s="139"/>
      <c r="B192" s="148"/>
      <c r="C192" s="29" t="s">
        <v>44</v>
      </c>
      <c r="D192" s="66"/>
      <c r="E192" s="19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6"/>
    </row>
    <row r="193" spans="1:30" ht="13.5" customHeight="1" x14ac:dyDescent="0.2">
      <c r="A193" s="139"/>
      <c r="B193" s="148"/>
      <c r="C193" s="29" t="s">
        <v>46</v>
      </c>
      <c r="D193" s="34">
        <v>2890000</v>
      </c>
      <c r="E193" s="19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6"/>
    </row>
    <row r="194" spans="1:30" ht="13.5" customHeight="1" x14ac:dyDescent="0.2">
      <c r="A194" s="139"/>
      <c r="B194" s="148"/>
      <c r="C194" s="31" t="s">
        <v>47</v>
      </c>
      <c r="D194" s="71">
        <v>47452</v>
      </c>
      <c r="E194" s="19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6"/>
    </row>
    <row r="195" spans="1:30" ht="13.5" customHeight="1" x14ac:dyDescent="0.2">
      <c r="A195" s="139"/>
      <c r="B195" s="148"/>
      <c r="C195" s="29" t="s">
        <v>48</v>
      </c>
      <c r="D195" s="73">
        <v>1E-3</v>
      </c>
      <c r="E195" s="19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6"/>
    </row>
    <row r="196" spans="1:30" ht="38.25" customHeight="1" thickBot="1" x14ac:dyDescent="0.25">
      <c r="A196" s="140"/>
      <c r="B196" s="149"/>
      <c r="C196" s="37" t="s">
        <v>49</v>
      </c>
      <c r="D196" s="70" t="s">
        <v>119</v>
      </c>
      <c r="E196" s="19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  <c r="AA196" s="134"/>
      <c r="AB196" s="134"/>
      <c r="AC196" s="134"/>
      <c r="AD196" s="137"/>
    </row>
    <row r="197" spans="1:30" ht="36.75" customHeight="1" x14ac:dyDescent="0.2">
      <c r="A197" s="138" t="s">
        <v>123</v>
      </c>
      <c r="B197" s="147" t="s">
        <v>124</v>
      </c>
      <c r="C197" s="27" t="s">
        <v>38</v>
      </c>
      <c r="D197" s="28" t="s">
        <v>125</v>
      </c>
      <c r="E197" s="192">
        <v>11664000</v>
      </c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5">
        <f>E197+F197+H197+J197+L197+N197+P197+R197+T197+V197+X197+Z197+AB197-G197-I197-K197-M197-O197-Q197-S197-U197-W197-Y197-AA197-AC197</f>
        <v>11664000</v>
      </c>
    </row>
    <row r="198" spans="1:30" ht="13.5" customHeight="1" x14ac:dyDescent="0.2">
      <c r="A198" s="139"/>
      <c r="B198" s="148"/>
      <c r="C198" s="29" t="s">
        <v>40</v>
      </c>
      <c r="D198" s="30" t="s">
        <v>41</v>
      </c>
      <c r="E198" s="19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6"/>
    </row>
    <row r="199" spans="1:30" ht="13.5" customHeight="1" x14ac:dyDescent="0.2">
      <c r="A199" s="139"/>
      <c r="B199" s="148"/>
      <c r="C199" s="31" t="s">
        <v>42</v>
      </c>
      <c r="D199" s="32" t="s">
        <v>43</v>
      </c>
      <c r="E199" s="19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6"/>
    </row>
    <row r="200" spans="1:30" ht="13.5" customHeight="1" x14ac:dyDescent="0.2">
      <c r="A200" s="139"/>
      <c r="B200" s="148"/>
      <c r="C200" s="29" t="s">
        <v>44</v>
      </c>
      <c r="D200" s="66"/>
      <c r="E200" s="19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6"/>
    </row>
    <row r="201" spans="1:30" ht="13.5" customHeight="1" x14ac:dyDescent="0.2">
      <c r="A201" s="139"/>
      <c r="B201" s="148"/>
      <c r="C201" s="29" t="s">
        <v>46</v>
      </c>
      <c r="D201" s="34">
        <v>19440000</v>
      </c>
      <c r="E201" s="19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6"/>
    </row>
    <row r="202" spans="1:30" ht="13.5" customHeight="1" x14ac:dyDescent="0.2">
      <c r="A202" s="139"/>
      <c r="B202" s="148"/>
      <c r="C202" s="31" t="s">
        <v>47</v>
      </c>
      <c r="D202" s="71">
        <v>47452</v>
      </c>
      <c r="E202" s="19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6"/>
    </row>
    <row r="203" spans="1:30" ht="13.5" customHeight="1" x14ac:dyDescent="0.2">
      <c r="A203" s="139"/>
      <c r="B203" s="148"/>
      <c r="C203" s="29" t="s">
        <v>48</v>
      </c>
      <c r="D203" s="73">
        <v>1E-3</v>
      </c>
      <c r="E203" s="19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6"/>
    </row>
    <row r="204" spans="1:30" ht="38.25" customHeight="1" thickBot="1" x14ac:dyDescent="0.25">
      <c r="A204" s="140"/>
      <c r="B204" s="149"/>
      <c r="C204" s="37" t="s">
        <v>49</v>
      </c>
      <c r="D204" s="70" t="s">
        <v>119</v>
      </c>
      <c r="E204" s="19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7"/>
    </row>
    <row r="205" spans="1:30" ht="36.75" customHeight="1" x14ac:dyDescent="0.2">
      <c r="A205" s="138" t="s">
        <v>126</v>
      </c>
      <c r="B205" s="147" t="s">
        <v>127</v>
      </c>
      <c r="C205" s="27" t="s">
        <v>38</v>
      </c>
      <c r="D205" s="28" t="s">
        <v>128</v>
      </c>
      <c r="E205" s="192">
        <v>3810000</v>
      </c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5">
        <f>E205+F205+H205+J205+L205+N205+P205+R205+T205+V205+X205+Z205+AB205-G205-I205-K205-M205-O205-Q205-S205-U205-W205-Y205-AA205-AC205</f>
        <v>3810000</v>
      </c>
    </row>
    <row r="206" spans="1:30" ht="13.5" customHeight="1" x14ac:dyDescent="0.2">
      <c r="A206" s="139"/>
      <c r="B206" s="148"/>
      <c r="C206" s="29" t="s">
        <v>40</v>
      </c>
      <c r="D206" s="30" t="s">
        <v>41</v>
      </c>
      <c r="E206" s="19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6"/>
    </row>
    <row r="207" spans="1:30" ht="13.5" customHeight="1" x14ac:dyDescent="0.2">
      <c r="A207" s="139"/>
      <c r="B207" s="148"/>
      <c r="C207" s="31" t="s">
        <v>42</v>
      </c>
      <c r="D207" s="32" t="s">
        <v>43</v>
      </c>
      <c r="E207" s="19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6"/>
    </row>
    <row r="208" spans="1:30" ht="13.5" customHeight="1" x14ac:dyDescent="0.2">
      <c r="A208" s="139"/>
      <c r="B208" s="148"/>
      <c r="C208" s="29" t="s">
        <v>44</v>
      </c>
      <c r="D208" s="66"/>
      <c r="E208" s="19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6"/>
    </row>
    <row r="209" spans="1:30" ht="13.5" customHeight="1" x14ac:dyDescent="0.2">
      <c r="A209" s="139"/>
      <c r="B209" s="148"/>
      <c r="C209" s="29" t="s">
        <v>46</v>
      </c>
      <c r="D209" s="34">
        <v>6350000</v>
      </c>
      <c r="E209" s="19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6"/>
    </row>
    <row r="210" spans="1:30" ht="13.5" customHeight="1" x14ac:dyDescent="0.2">
      <c r="A210" s="139"/>
      <c r="B210" s="148"/>
      <c r="C210" s="31" t="s">
        <v>47</v>
      </c>
      <c r="D210" s="71">
        <v>47452</v>
      </c>
      <c r="E210" s="19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6"/>
    </row>
    <row r="211" spans="1:30" ht="13.5" customHeight="1" x14ac:dyDescent="0.2">
      <c r="A211" s="139"/>
      <c r="B211" s="148"/>
      <c r="C211" s="29" t="s">
        <v>48</v>
      </c>
      <c r="D211" s="73">
        <v>1E-3</v>
      </c>
      <c r="E211" s="19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6"/>
    </row>
    <row r="212" spans="1:30" ht="38.25" customHeight="1" thickBot="1" x14ac:dyDescent="0.25">
      <c r="A212" s="140"/>
      <c r="B212" s="149"/>
      <c r="C212" s="37" t="s">
        <v>49</v>
      </c>
      <c r="D212" s="70" t="s">
        <v>119</v>
      </c>
      <c r="E212" s="19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34"/>
      <c r="AB212" s="134"/>
      <c r="AC212" s="134"/>
      <c r="AD212" s="137"/>
    </row>
    <row r="213" spans="1:30" ht="35.25" customHeight="1" x14ac:dyDescent="0.2">
      <c r="A213" s="138" t="s">
        <v>129</v>
      </c>
      <c r="B213" s="147" t="s">
        <v>130</v>
      </c>
      <c r="C213" s="27" t="s">
        <v>38</v>
      </c>
      <c r="D213" s="28" t="s">
        <v>131</v>
      </c>
      <c r="E213" s="192">
        <v>2449800</v>
      </c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5">
        <f>E213+F213+H213+J213+L213+N213+P213+R213+T213+V213+X213+Z213+AB213-G213-I213-K213-M213-O213-Q213-S213-U213-W213-Y213-AA213-AC213</f>
        <v>2449800</v>
      </c>
    </row>
    <row r="214" spans="1:30" ht="13.5" customHeight="1" x14ac:dyDescent="0.2">
      <c r="A214" s="139"/>
      <c r="B214" s="148"/>
      <c r="C214" s="29" t="s">
        <v>40</v>
      </c>
      <c r="D214" s="30" t="s">
        <v>41</v>
      </c>
      <c r="E214" s="19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6"/>
    </row>
    <row r="215" spans="1:30" ht="13.5" customHeight="1" x14ac:dyDescent="0.2">
      <c r="A215" s="139"/>
      <c r="B215" s="148"/>
      <c r="C215" s="31" t="s">
        <v>42</v>
      </c>
      <c r="D215" s="32" t="s">
        <v>43</v>
      </c>
      <c r="E215" s="19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6"/>
    </row>
    <row r="216" spans="1:30" ht="13.5" customHeight="1" x14ac:dyDescent="0.2">
      <c r="A216" s="139"/>
      <c r="B216" s="148"/>
      <c r="C216" s="29" t="s">
        <v>44</v>
      </c>
      <c r="D216" s="66"/>
      <c r="E216" s="19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6"/>
    </row>
    <row r="217" spans="1:30" ht="13.5" customHeight="1" x14ac:dyDescent="0.2">
      <c r="A217" s="139"/>
      <c r="B217" s="148"/>
      <c r="C217" s="29" t="s">
        <v>46</v>
      </c>
      <c r="D217" s="34">
        <v>6124400</v>
      </c>
      <c r="E217" s="19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6"/>
    </row>
    <row r="218" spans="1:30" ht="13.5" customHeight="1" x14ac:dyDescent="0.2">
      <c r="A218" s="139"/>
      <c r="B218" s="148"/>
      <c r="C218" s="31" t="s">
        <v>47</v>
      </c>
      <c r="D218" s="71">
        <v>47452</v>
      </c>
      <c r="E218" s="19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6"/>
    </row>
    <row r="219" spans="1:30" ht="13.5" customHeight="1" x14ac:dyDescent="0.2">
      <c r="A219" s="139"/>
      <c r="B219" s="148"/>
      <c r="C219" s="29" t="s">
        <v>48</v>
      </c>
      <c r="D219" s="73">
        <v>1E-3</v>
      </c>
      <c r="E219" s="19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6"/>
    </row>
    <row r="220" spans="1:30" ht="38.25" customHeight="1" thickBot="1" x14ac:dyDescent="0.25">
      <c r="A220" s="140"/>
      <c r="B220" s="149"/>
      <c r="C220" s="37" t="s">
        <v>49</v>
      </c>
      <c r="D220" s="70" t="s">
        <v>119</v>
      </c>
      <c r="E220" s="19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7"/>
    </row>
    <row r="221" spans="1:30" ht="40.5" customHeight="1" x14ac:dyDescent="0.2">
      <c r="A221" s="138" t="s">
        <v>132</v>
      </c>
      <c r="B221" s="147" t="s">
        <v>133</v>
      </c>
      <c r="C221" s="27" t="s">
        <v>38</v>
      </c>
      <c r="D221" s="28" t="s">
        <v>134</v>
      </c>
      <c r="E221" s="192">
        <v>295700</v>
      </c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5">
        <f>E221+F221+H221+J221+L221+N221+P221+R221+T221+V221+X221+Z221+AB221-G221-I221-K221-M221-O221-Q221-S221-U221-W221-Y221-AA221-AC221</f>
        <v>295700</v>
      </c>
    </row>
    <row r="222" spans="1:30" ht="13.5" customHeight="1" x14ac:dyDescent="0.2">
      <c r="A222" s="139"/>
      <c r="B222" s="148"/>
      <c r="C222" s="29" t="s">
        <v>40</v>
      </c>
      <c r="D222" s="30" t="s">
        <v>41</v>
      </c>
      <c r="E222" s="19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6"/>
    </row>
    <row r="223" spans="1:30" ht="13.5" customHeight="1" x14ac:dyDescent="0.2">
      <c r="A223" s="139"/>
      <c r="B223" s="148"/>
      <c r="C223" s="31" t="s">
        <v>42</v>
      </c>
      <c r="D223" s="32" t="s">
        <v>43</v>
      </c>
      <c r="E223" s="19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6"/>
    </row>
    <row r="224" spans="1:30" ht="13.5" customHeight="1" x14ac:dyDescent="0.2">
      <c r="A224" s="139"/>
      <c r="B224" s="148"/>
      <c r="C224" s="29" t="s">
        <v>44</v>
      </c>
      <c r="D224" s="66"/>
      <c r="E224" s="19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6"/>
    </row>
    <row r="225" spans="1:30" ht="13.5" customHeight="1" x14ac:dyDescent="0.2">
      <c r="A225" s="139"/>
      <c r="B225" s="148"/>
      <c r="C225" s="29" t="s">
        <v>46</v>
      </c>
      <c r="D225" s="34">
        <v>739300</v>
      </c>
      <c r="E225" s="19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6"/>
    </row>
    <row r="226" spans="1:30" ht="13.5" customHeight="1" x14ac:dyDescent="0.2">
      <c r="A226" s="139"/>
      <c r="B226" s="148"/>
      <c r="C226" s="31" t="s">
        <v>47</v>
      </c>
      <c r="D226" s="71">
        <v>47452</v>
      </c>
      <c r="E226" s="19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6"/>
    </row>
    <row r="227" spans="1:30" ht="13.5" customHeight="1" x14ac:dyDescent="0.2">
      <c r="A227" s="139"/>
      <c r="B227" s="148"/>
      <c r="C227" s="29" t="s">
        <v>48</v>
      </c>
      <c r="D227" s="73">
        <v>1E-3</v>
      </c>
      <c r="E227" s="19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6"/>
    </row>
    <row r="228" spans="1:30" ht="37.5" customHeight="1" thickBot="1" x14ac:dyDescent="0.25">
      <c r="A228" s="140"/>
      <c r="B228" s="149"/>
      <c r="C228" s="37" t="s">
        <v>49</v>
      </c>
      <c r="D228" s="70" t="s">
        <v>119</v>
      </c>
      <c r="E228" s="19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7"/>
    </row>
    <row r="229" spans="1:30" ht="36.75" customHeight="1" x14ac:dyDescent="0.2">
      <c r="A229" s="138" t="s">
        <v>135</v>
      </c>
      <c r="B229" s="147" t="s">
        <v>136</v>
      </c>
      <c r="C229" s="27" t="s">
        <v>38</v>
      </c>
      <c r="D229" s="28" t="s">
        <v>137</v>
      </c>
      <c r="E229" s="192">
        <v>2449800</v>
      </c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5">
        <f>E229+F229+H229+J229+L229+N229+P229+R229+T229+V229+X229+Z229+AB229-G229-I229-K229-M229-O229-Q229-S229-U229-W229-Y229-AA229-AC229</f>
        <v>2449800</v>
      </c>
    </row>
    <row r="230" spans="1:30" ht="13.5" customHeight="1" x14ac:dyDescent="0.2">
      <c r="A230" s="139"/>
      <c r="B230" s="148"/>
      <c r="C230" s="29" t="s">
        <v>40</v>
      </c>
      <c r="D230" s="30" t="s">
        <v>41</v>
      </c>
      <c r="E230" s="19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6"/>
    </row>
    <row r="231" spans="1:30" ht="13.5" customHeight="1" x14ac:dyDescent="0.2">
      <c r="A231" s="139"/>
      <c r="B231" s="148"/>
      <c r="C231" s="31" t="s">
        <v>42</v>
      </c>
      <c r="D231" s="32" t="s">
        <v>43</v>
      </c>
      <c r="E231" s="19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6"/>
    </row>
    <row r="232" spans="1:30" ht="13.5" customHeight="1" x14ac:dyDescent="0.2">
      <c r="A232" s="139"/>
      <c r="B232" s="148"/>
      <c r="C232" s="29" t="s">
        <v>44</v>
      </c>
      <c r="D232" s="66"/>
      <c r="E232" s="19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6"/>
    </row>
    <row r="233" spans="1:30" ht="13.5" customHeight="1" x14ac:dyDescent="0.2">
      <c r="A233" s="139"/>
      <c r="B233" s="148"/>
      <c r="C233" s="29" t="s">
        <v>46</v>
      </c>
      <c r="D233" s="34">
        <v>6124400</v>
      </c>
      <c r="E233" s="19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6"/>
    </row>
    <row r="234" spans="1:30" ht="13.5" customHeight="1" x14ac:dyDescent="0.2">
      <c r="A234" s="139"/>
      <c r="B234" s="148"/>
      <c r="C234" s="31" t="s">
        <v>47</v>
      </c>
      <c r="D234" s="71">
        <v>47452</v>
      </c>
      <c r="E234" s="19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6"/>
    </row>
    <row r="235" spans="1:30" ht="13.5" customHeight="1" x14ac:dyDescent="0.2">
      <c r="A235" s="139"/>
      <c r="B235" s="148"/>
      <c r="C235" s="29" t="s">
        <v>48</v>
      </c>
      <c r="D235" s="73">
        <v>1E-3</v>
      </c>
      <c r="E235" s="19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6"/>
    </row>
    <row r="236" spans="1:30" ht="37.5" customHeight="1" thickBot="1" x14ac:dyDescent="0.25">
      <c r="A236" s="140"/>
      <c r="B236" s="149"/>
      <c r="C236" s="37" t="s">
        <v>49</v>
      </c>
      <c r="D236" s="70" t="s">
        <v>119</v>
      </c>
      <c r="E236" s="19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7"/>
    </row>
    <row r="237" spans="1:30" ht="37.5" customHeight="1" x14ac:dyDescent="0.2">
      <c r="A237" s="138" t="s">
        <v>138</v>
      </c>
      <c r="B237" s="147" t="s">
        <v>139</v>
      </c>
      <c r="C237" s="27" t="s">
        <v>38</v>
      </c>
      <c r="D237" s="28" t="s">
        <v>140</v>
      </c>
      <c r="E237" s="192">
        <v>3779500</v>
      </c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5">
        <f>E237+F237+H237+J237+L237+N237+P237+R237+T237+V237+X237+Z237+AB237-G237-I237-K237-M237-O237-Q237-S237-U237-W237-Y237-AA237-AC237</f>
        <v>3779500</v>
      </c>
    </row>
    <row r="238" spans="1:30" ht="13.5" customHeight="1" x14ac:dyDescent="0.2">
      <c r="A238" s="139"/>
      <c r="B238" s="148"/>
      <c r="C238" s="29" t="s">
        <v>40</v>
      </c>
      <c r="D238" s="30" t="s">
        <v>41</v>
      </c>
      <c r="E238" s="19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6"/>
    </row>
    <row r="239" spans="1:30" ht="13.5" customHeight="1" x14ac:dyDescent="0.2">
      <c r="A239" s="139"/>
      <c r="B239" s="148"/>
      <c r="C239" s="31" t="s">
        <v>42</v>
      </c>
      <c r="D239" s="32" t="s">
        <v>43</v>
      </c>
      <c r="E239" s="19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6"/>
    </row>
    <row r="240" spans="1:30" ht="13.5" customHeight="1" x14ac:dyDescent="0.2">
      <c r="A240" s="139"/>
      <c r="B240" s="148"/>
      <c r="C240" s="29" t="s">
        <v>44</v>
      </c>
      <c r="D240" s="66"/>
      <c r="E240" s="19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6"/>
    </row>
    <row r="241" spans="1:30" ht="13.5" customHeight="1" x14ac:dyDescent="0.2">
      <c r="A241" s="139"/>
      <c r="B241" s="148"/>
      <c r="C241" s="29" t="s">
        <v>46</v>
      </c>
      <c r="D241" s="34">
        <v>9448800</v>
      </c>
      <c r="E241" s="19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6"/>
    </row>
    <row r="242" spans="1:30" ht="13.5" customHeight="1" x14ac:dyDescent="0.2">
      <c r="A242" s="139"/>
      <c r="B242" s="148"/>
      <c r="C242" s="31" t="s">
        <v>47</v>
      </c>
      <c r="D242" s="71">
        <v>47452</v>
      </c>
      <c r="E242" s="19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6"/>
    </row>
    <row r="243" spans="1:30" ht="13.5" customHeight="1" x14ac:dyDescent="0.2">
      <c r="A243" s="139"/>
      <c r="B243" s="148"/>
      <c r="C243" s="29" t="s">
        <v>48</v>
      </c>
      <c r="D243" s="73">
        <v>1E-3</v>
      </c>
      <c r="E243" s="19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6"/>
    </row>
    <row r="244" spans="1:30" ht="37.5" customHeight="1" thickBot="1" x14ac:dyDescent="0.25">
      <c r="A244" s="140"/>
      <c r="B244" s="149"/>
      <c r="C244" s="37" t="s">
        <v>49</v>
      </c>
      <c r="D244" s="70" t="s">
        <v>119</v>
      </c>
      <c r="E244" s="19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7"/>
    </row>
    <row r="245" spans="1:30" ht="48.75" customHeight="1" x14ac:dyDescent="0.2">
      <c r="A245" s="138" t="s">
        <v>141</v>
      </c>
      <c r="B245" s="147" t="s">
        <v>142</v>
      </c>
      <c r="C245" s="27" t="s">
        <v>38</v>
      </c>
      <c r="D245" s="28" t="s">
        <v>143</v>
      </c>
      <c r="E245" s="192">
        <v>3143000</v>
      </c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5">
        <f>E245+F245+H245+J245+L245+N245+P245+R245+T245+V245+X245+Z245+AB245-G245-I245-K245-M245-O245-Q245-S245-U245-W245-Y245-AA245-AC245</f>
        <v>3143000</v>
      </c>
    </row>
    <row r="246" spans="1:30" ht="13.5" customHeight="1" x14ac:dyDescent="0.2">
      <c r="A246" s="139"/>
      <c r="B246" s="148"/>
      <c r="C246" s="29" t="s">
        <v>40</v>
      </c>
      <c r="D246" s="30" t="s">
        <v>41</v>
      </c>
      <c r="E246" s="19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6"/>
    </row>
    <row r="247" spans="1:30" ht="13.5" customHeight="1" x14ac:dyDescent="0.2">
      <c r="A247" s="139"/>
      <c r="B247" s="148"/>
      <c r="C247" s="31" t="s">
        <v>42</v>
      </c>
      <c r="D247" s="32" t="s">
        <v>43</v>
      </c>
      <c r="E247" s="19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6"/>
    </row>
    <row r="248" spans="1:30" ht="13.5" customHeight="1" x14ac:dyDescent="0.2">
      <c r="A248" s="139"/>
      <c r="B248" s="148"/>
      <c r="C248" s="29" t="s">
        <v>44</v>
      </c>
      <c r="D248" s="66"/>
      <c r="E248" s="19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6"/>
    </row>
    <row r="249" spans="1:30" ht="13.5" customHeight="1" x14ac:dyDescent="0.2">
      <c r="A249" s="139"/>
      <c r="B249" s="148"/>
      <c r="C249" s="29" t="s">
        <v>46</v>
      </c>
      <c r="D249" s="34">
        <v>5238000</v>
      </c>
      <c r="E249" s="19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6"/>
    </row>
    <row r="250" spans="1:30" ht="13.5" customHeight="1" x14ac:dyDescent="0.2">
      <c r="A250" s="139"/>
      <c r="B250" s="148"/>
      <c r="C250" s="31" t="s">
        <v>47</v>
      </c>
      <c r="D250" s="71">
        <v>48182</v>
      </c>
      <c r="E250" s="19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6"/>
    </row>
    <row r="251" spans="1:30" ht="13.5" customHeight="1" x14ac:dyDescent="0.2">
      <c r="A251" s="139"/>
      <c r="B251" s="148"/>
      <c r="C251" s="29" t="s">
        <v>48</v>
      </c>
      <c r="D251" s="73">
        <v>1E-3</v>
      </c>
      <c r="E251" s="19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6"/>
    </row>
    <row r="252" spans="1:30" ht="17.25" customHeight="1" thickBot="1" x14ac:dyDescent="0.25">
      <c r="A252" s="140"/>
      <c r="B252" s="149"/>
      <c r="C252" s="37" t="s">
        <v>49</v>
      </c>
      <c r="D252" s="70" t="s">
        <v>79</v>
      </c>
      <c r="E252" s="19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7"/>
    </row>
    <row r="253" spans="1:30" ht="46.5" customHeight="1" x14ac:dyDescent="0.2">
      <c r="A253" s="138" t="s">
        <v>144</v>
      </c>
      <c r="B253" s="147" t="s">
        <v>145</v>
      </c>
      <c r="C253" s="27" t="s">
        <v>38</v>
      </c>
      <c r="D253" s="28" t="s">
        <v>146</v>
      </c>
      <c r="E253" s="192">
        <v>10074400</v>
      </c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5">
        <f>E253+F253+H253+J253+L253+N253+P253+R253+T253+V253+X253+Z253+AB253-G253-I253-K253-M253-O253-Q253-S253-U253-W253-Y253-AA253-AC253</f>
        <v>10074400</v>
      </c>
    </row>
    <row r="254" spans="1:30" ht="13.5" customHeight="1" x14ac:dyDescent="0.2">
      <c r="A254" s="139"/>
      <c r="B254" s="148"/>
      <c r="C254" s="29" t="s">
        <v>40</v>
      </c>
      <c r="D254" s="30" t="s">
        <v>41</v>
      </c>
      <c r="E254" s="19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6"/>
    </row>
    <row r="255" spans="1:30" ht="13.5" customHeight="1" x14ac:dyDescent="0.2">
      <c r="A255" s="139"/>
      <c r="B255" s="148"/>
      <c r="C255" s="31" t="s">
        <v>42</v>
      </c>
      <c r="D255" s="32" t="s">
        <v>43</v>
      </c>
      <c r="E255" s="19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6"/>
    </row>
    <row r="256" spans="1:30" ht="13.5" customHeight="1" x14ac:dyDescent="0.2">
      <c r="A256" s="139"/>
      <c r="B256" s="148"/>
      <c r="C256" s="29" t="s">
        <v>44</v>
      </c>
      <c r="D256" s="66"/>
      <c r="E256" s="19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6"/>
    </row>
    <row r="257" spans="1:30" ht="13.5" customHeight="1" x14ac:dyDescent="0.2">
      <c r="A257" s="139"/>
      <c r="B257" s="148"/>
      <c r="C257" s="29" t="s">
        <v>46</v>
      </c>
      <c r="D257" s="34">
        <v>16790600</v>
      </c>
      <c r="E257" s="19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6"/>
    </row>
    <row r="258" spans="1:30" ht="13.5" customHeight="1" x14ac:dyDescent="0.2">
      <c r="A258" s="139"/>
      <c r="B258" s="148"/>
      <c r="C258" s="31" t="s">
        <v>47</v>
      </c>
      <c r="D258" s="71">
        <v>48182</v>
      </c>
      <c r="E258" s="19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6"/>
    </row>
    <row r="259" spans="1:30" ht="13.5" customHeight="1" x14ac:dyDescent="0.2">
      <c r="A259" s="139"/>
      <c r="B259" s="148"/>
      <c r="C259" s="29" t="s">
        <v>48</v>
      </c>
      <c r="D259" s="73">
        <v>1E-3</v>
      </c>
      <c r="E259" s="19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6"/>
    </row>
    <row r="260" spans="1:30" ht="17.25" customHeight="1" thickBot="1" x14ac:dyDescent="0.25">
      <c r="A260" s="140"/>
      <c r="B260" s="149"/>
      <c r="C260" s="37" t="s">
        <v>49</v>
      </c>
      <c r="D260" s="70" t="s">
        <v>79</v>
      </c>
      <c r="E260" s="19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  <c r="AA260" s="134"/>
      <c r="AB260" s="134"/>
      <c r="AC260" s="134"/>
      <c r="AD260" s="137"/>
    </row>
    <row r="261" spans="1:30" ht="37.5" hidden="1" customHeight="1" x14ac:dyDescent="0.2">
      <c r="A261" s="138" t="s">
        <v>147</v>
      </c>
      <c r="B261" s="147" t="s">
        <v>148</v>
      </c>
      <c r="C261" s="27" t="s">
        <v>38</v>
      </c>
      <c r="D261" s="28" t="s">
        <v>149</v>
      </c>
      <c r="E261" s="192">
        <v>0</v>
      </c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5">
        <f>E261+F261+H261+J261+L261+N261+P261+R261+T261+V261+X261+Z261+AB261-G261-I261-K261-M261-O261-Q261-S261-U261-W261-Y261-AA261-AC261</f>
        <v>0</v>
      </c>
    </row>
    <row r="262" spans="1:30" ht="13.5" hidden="1" customHeight="1" x14ac:dyDescent="0.2">
      <c r="A262" s="139"/>
      <c r="B262" s="148"/>
      <c r="C262" s="29" t="s">
        <v>40</v>
      </c>
      <c r="D262" s="30" t="s">
        <v>150</v>
      </c>
      <c r="E262" s="19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6"/>
    </row>
    <row r="263" spans="1:30" ht="13.5" hidden="1" customHeight="1" x14ac:dyDescent="0.2">
      <c r="A263" s="139"/>
      <c r="B263" s="148"/>
      <c r="C263" s="31" t="s">
        <v>42</v>
      </c>
      <c r="D263" s="32" t="s">
        <v>43</v>
      </c>
      <c r="E263" s="19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6"/>
    </row>
    <row r="264" spans="1:30" ht="13.5" hidden="1" customHeight="1" x14ac:dyDescent="0.2">
      <c r="A264" s="139"/>
      <c r="B264" s="148"/>
      <c r="C264" s="29" t="s">
        <v>44</v>
      </c>
      <c r="D264" s="66"/>
      <c r="E264" s="19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6"/>
    </row>
    <row r="265" spans="1:30" ht="13.5" hidden="1" customHeight="1" x14ac:dyDescent="0.2">
      <c r="A265" s="139"/>
      <c r="B265" s="148"/>
      <c r="C265" s="29" t="s">
        <v>46</v>
      </c>
      <c r="D265" s="34">
        <v>5000000</v>
      </c>
      <c r="E265" s="19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6"/>
    </row>
    <row r="266" spans="1:30" ht="13.5" hidden="1" customHeight="1" x14ac:dyDescent="0.2">
      <c r="A266" s="139"/>
      <c r="B266" s="148"/>
      <c r="C266" s="31" t="s">
        <v>47</v>
      </c>
      <c r="D266" s="71">
        <v>43791</v>
      </c>
      <c r="E266" s="19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6"/>
    </row>
    <row r="267" spans="1:30" ht="13.5" hidden="1" customHeight="1" x14ac:dyDescent="0.2">
      <c r="A267" s="139"/>
      <c r="B267" s="148"/>
      <c r="C267" s="29" t="s">
        <v>48</v>
      </c>
      <c r="D267" s="73">
        <v>1E-3</v>
      </c>
      <c r="E267" s="19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6"/>
    </row>
    <row r="268" spans="1:30" ht="17.25" hidden="1" customHeight="1" x14ac:dyDescent="0.2">
      <c r="A268" s="140"/>
      <c r="B268" s="149"/>
      <c r="C268" s="37" t="s">
        <v>49</v>
      </c>
      <c r="D268" s="70" t="s">
        <v>151</v>
      </c>
      <c r="E268" s="19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  <c r="AA268" s="134"/>
      <c r="AB268" s="134"/>
      <c r="AC268" s="134"/>
      <c r="AD268" s="137"/>
    </row>
    <row r="269" spans="1:30" ht="37.5" customHeight="1" x14ac:dyDescent="0.2">
      <c r="A269" s="138" t="s">
        <v>152</v>
      </c>
      <c r="B269" s="147" t="s">
        <v>153</v>
      </c>
      <c r="C269" s="27" t="s">
        <v>38</v>
      </c>
      <c r="D269" s="28" t="s">
        <v>154</v>
      </c>
      <c r="E269" s="192">
        <v>0</v>
      </c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5">
        <f>E269+F269+H269+J269+L269+N269+P269+R269+T269+V269+X269+Z269+AB269-G269-I269-K269-M269-O269-Q269-S269-U269-W269-Y269-AA269-AC269</f>
        <v>0</v>
      </c>
    </row>
    <row r="270" spans="1:30" ht="13.5" customHeight="1" x14ac:dyDescent="0.2">
      <c r="A270" s="139"/>
      <c r="B270" s="148"/>
      <c r="C270" s="29" t="s">
        <v>40</v>
      </c>
      <c r="D270" s="30" t="s">
        <v>41</v>
      </c>
      <c r="E270" s="19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6"/>
    </row>
    <row r="271" spans="1:30" ht="13.5" customHeight="1" x14ac:dyDescent="0.2">
      <c r="A271" s="139"/>
      <c r="B271" s="148"/>
      <c r="C271" s="31" t="s">
        <v>42</v>
      </c>
      <c r="D271" s="32" t="s">
        <v>43</v>
      </c>
      <c r="E271" s="19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6"/>
    </row>
    <row r="272" spans="1:30" ht="13.5" customHeight="1" x14ac:dyDescent="0.2">
      <c r="A272" s="139"/>
      <c r="B272" s="148"/>
      <c r="C272" s="29" t="s">
        <v>44</v>
      </c>
      <c r="D272" s="66"/>
      <c r="E272" s="19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6"/>
    </row>
    <row r="273" spans="1:30" ht="13.5" customHeight="1" x14ac:dyDescent="0.2">
      <c r="A273" s="139"/>
      <c r="B273" s="148"/>
      <c r="C273" s="29" t="s">
        <v>46</v>
      </c>
      <c r="D273" s="34">
        <v>3706380</v>
      </c>
      <c r="E273" s="19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6"/>
    </row>
    <row r="274" spans="1:30" ht="13.5" customHeight="1" x14ac:dyDescent="0.2">
      <c r="A274" s="139"/>
      <c r="B274" s="148"/>
      <c r="C274" s="31" t="s">
        <v>47</v>
      </c>
      <c r="D274" s="71">
        <v>45338</v>
      </c>
      <c r="E274" s="19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6"/>
    </row>
    <row r="275" spans="1:30" ht="13.5" customHeight="1" x14ac:dyDescent="0.2">
      <c r="A275" s="139"/>
      <c r="B275" s="148"/>
      <c r="C275" s="29" t="s">
        <v>48</v>
      </c>
      <c r="D275" s="73">
        <v>1E-3</v>
      </c>
      <c r="E275" s="19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6"/>
    </row>
    <row r="276" spans="1:30" ht="17.25" customHeight="1" thickBot="1" x14ac:dyDescent="0.25">
      <c r="A276" s="140"/>
      <c r="B276" s="149"/>
      <c r="C276" s="37" t="s">
        <v>49</v>
      </c>
      <c r="D276" s="70" t="s">
        <v>79</v>
      </c>
      <c r="E276" s="19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7"/>
    </row>
    <row r="277" spans="1:30" ht="37.5" customHeight="1" x14ac:dyDescent="0.2">
      <c r="A277" s="138" t="s">
        <v>155</v>
      </c>
      <c r="B277" s="147" t="s">
        <v>156</v>
      </c>
      <c r="C277" s="27" t="s">
        <v>38</v>
      </c>
      <c r="D277" s="28" t="s">
        <v>157</v>
      </c>
      <c r="E277" s="192">
        <v>0</v>
      </c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5">
        <f>E277+F277+H277+J277+L277+N277+P277+R277+T277+V277+X277+Z277+AB277-G277-I277-K277-M277-O277-Q277-S277-U277-W277-Y277-AA277-AC277</f>
        <v>0</v>
      </c>
    </row>
    <row r="278" spans="1:30" ht="13.5" customHeight="1" x14ac:dyDescent="0.2">
      <c r="A278" s="139"/>
      <c r="B278" s="148"/>
      <c r="C278" s="29" t="s">
        <v>40</v>
      </c>
      <c r="D278" s="30" t="s">
        <v>41</v>
      </c>
      <c r="E278" s="19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6"/>
    </row>
    <row r="279" spans="1:30" ht="13.5" customHeight="1" x14ac:dyDescent="0.2">
      <c r="A279" s="139"/>
      <c r="B279" s="148"/>
      <c r="C279" s="31" t="s">
        <v>42</v>
      </c>
      <c r="D279" s="32" t="s">
        <v>43</v>
      </c>
      <c r="E279" s="19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6"/>
    </row>
    <row r="280" spans="1:30" ht="13.5" customHeight="1" x14ac:dyDescent="0.2">
      <c r="A280" s="139"/>
      <c r="B280" s="148"/>
      <c r="C280" s="29" t="s">
        <v>44</v>
      </c>
      <c r="D280" s="66"/>
      <c r="E280" s="19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6"/>
    </row>
    <row r="281" spans="1:30" ht="13.5" customHeight="1" x14ac:dyDescent="0.2">
      <c r="A281" s="139"/>
      <c r="B281" s="148"/>
      <c r="C281" s="29" t="s">
        <v>46</v>
      </c>
      <c r="D281" s="34">
        <v>8409500</v>
      </c>
      <c r="E281" s="19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6"/>
    </row>
    <row r="282" spans="1:30" ht="13.5" customHeight="1" x14ac:dyDescent="0.2">
      <c r="A282" s="139"/>
      <c r="B282" s="148"/>
      <c r="C282" s="31" t="s">
        <v>47</v>
      </c>
      <c r="D282" s="71">
        <v>45448</v>
      </c>
      <c r="E282" s="19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6"/>
    </row>
    <row r="283" spans="1:30" ht="13.5" customHeight="1" x14ac:dyDescent="0.2">
      <c r="A283" s="139"/>
      <c r="B283" s="148"/>
      <c r="C283" s="29" t="s">
        <v>48</v>
      </c>
      <c r="D283" s="73">
        <v>1E-3</v>
      </c>
      <c r="E283" s="19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6"/>
    </row>
    <row r="284" spans="1:30" ht="17.25" customHeight="1" thickBot="1" x14ac:dyDescent="0.25">
      <c r="A284" s="140"/>
      <c r="B284" s="149"/>
      <c r="C284" s="37" t="s">
        <v>49</v>
      </c>
      <c r="D284" s="70" t="s">
        <v>79</v>
      </c>
      <c r="E284" s="19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  <c r="AA284" s="134"/>
      <c r="AB284" s="134"/>
      <c r="AC284" s="134"/>
      <c r="AD284" s="137"/>
    </row>
    <row r="285" spans="1:30" ht="60.75" customHeight="1" x14ac:dyDescent="0.2">
      <c r="A285" s="138" t="s">
        <v>158</v>
      </c>
      <c r="B285" s="147" t="s">
        <v>159</v>
      </c>
      <c r="C285" s="27" t="s">
        <v>38</v>
      </c>
      <c r="D285" s="28" t="s">
        <v>160</v>
      </c>
      <c r="E285" s="192">
        <v>89171100</v>
      </c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5">
        <f>E285+F285+H285+J285+L285+N285+P285+R285+T285+V285+X285+Z285+AB285-G285-I285-K285-M285-O285-Q285-S285-U285-W285-Y285-AA285-AC285</f>
        <v>89171100</v>
      </c>
    </row>
    <row r="286" spans="1:30" ht="13.5" customHeight="1" x14ac:dyDescent="0.2">
      <c r="A286" s="139"/>
      <c r="B286" s="148"/>
      <c r="C286" s="29" t="s">
        <v>40</v>
      </c>
      <c r="D286" s="30" t="s">
        <v>150</v>
      </c>
      <c r="E286" s="19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6"/>
    </row>
    <row r="287" spans="1:30" ht="13.5" customHeight="1" x14ac:dyDescent="0.2">
      <c r="A287" s="139"/>
      <c r="B287" s="148"/>
      <c r="C287" s="31" t="s">
        <v>42</v>
      </c>
      <c r="D287" s="32" t="s">
        <v>43</v>
      </c>
      <c r="E287" s="19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6"/>
    </row>
    <row r="288" spans="1:30" ht="13.5" customHeight="1" x14ac:dyDescent="0.2">
      <c r="A288" s="139"/>
      <c r="B288" s="148"/>
      <c r="C288" s="29" t="s">
        <v>44</v>
      </c>
      <c r="D288" s="66"/>
      <c r="E288" s="19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6"/>
    </row>
    <row r="289" spans="1:30" ht="13.5" customHeight="1" x14ac:dyDescent="0.2">
      <c r="A289" s="139"/>
      <c r="B289" s="148"/>
      <c r="C289" s="29" t="s">
        <v>46</v>
      </c>
      <c r="D289" s="34">
        <v>89171100</v>
      </c>
      <c r="E289" s="19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6"/>
    </row>
    <row r="290" spans="1:30" ht="13.5" customHeight="1" x14ac:dyDescent="0.2">
      <c r="A290" s="139"/>
      <c r="B290" s="148"/>
      <c r="C290" s="31" t="s">
        <v>47</v>
      </c>
      <c r="D290" s="68">
        <v>46254</v>
      </c>
      <c r="E290" s="19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6"/>
    </row>
    <row r="291" spans="1:30" ht="13.5" customHeight="1" x14ac:dyDescent="0.2">
      <c r="A291" s="139"/>
      <c r="B291" s="148"/>
      <c r="C291" s="29" t="s">
        <v>48</v>
      </c>
      <c r="D291" s="73">
        <v>1E-3</v>
      </c>
      <c r="E291" s="19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6"/>
    </row>
    <row r="292" spans="1:30" ht="26.25" customHeight="1" thickBot="1" x14ac:dyDescent="0.25">
      <c r="A292" s="140"/>
      <c r="B292" s="149"/>
      <c r="C292" s="37" t="s">
        <v>49</v>
      </c>
      <c r="D292" s="70" t="s">
        <v>161</v>
      </c>
      <c r="E292" s="19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134"/>
      <c r="AC292" s="134"/>
      <c r="AD292" s="137"/>
    </row>
    <row r="293" spans="1:30" ht="37.5" customHeight="1" x14ac:dyDescent="0.2">
      <c r="A293" s="138" t="s">
        <v>162</v>
      </c>
      <c r="B293" s="147" t="s">
        <v>163</v>
      </c>
      <c r="C293" s="27" t="s">
        <v>38</v>
      </c>
      <c r="D293" s="28" t="s">
        <v>164</v>
      </c>
      <c r="E293" s="192">
        <v>0</v>
      </c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5">
        <f>E293+F293+H293+J293+L293+N293+P293+R293+T293+V293+X293+Z293+AB293-G293-I293-K293-M293-O293-Q293-S293-U293-W293-Y293-AA293-AC293</f>
        <v>0</v>
      </c>
    </row>
    <row r="294" spans="1:30" ht="13.5" customHeight="1" x14ac:dyDescent="0.2">
      <c r="A294" s="139"/>
      <c r="B294" s="148"/>
      <c r="C294" s="29" t="s">
        <v>40</v>
      </c>
      <c r="D294" s="30" t="s">
        <v>41</v>
      </c>
      <c r="E294" s="19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  <c r="AB294" s="133"/>
      <c r="AC294" s="133"/>
      <c r="AD294" s="136"/>
    </row>
    <row r="295" spans="1:30" ht="13.5" customHeight="1" x14ac:dyDescent="0.2">
      <c r="A295" s="139"/>
      <c r="B295" s="148"/>
      <c r="C295" s="31" t="s">
        <v>42</v>
      </c>
      <c r="D295" s="32" t="s">
        <v>43</v>
      </c>
      <c r="E295" s="19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6"/>
    </row>
    <row r="296" spans="1:30" ht="13.5" customHeight="1" x14ac:dyDescent="0.2">
      <c r="A296" s="139"/>
      <c r="B296" s="148"/>
      <c r="C296" s="29" t="s">
        <v>44</v>
      </c>
      <c r="D296" s="66"/>
      <c r="E296" s="19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  <c r="AB296" s="133"/>
      <c r="AC296" s="133"/>
      <c r="AD296" s="136"/>
    </row>
    <row r="297" spans="1:30" ht="13.5" customHeight="1" x14ac:dyDescent="0.2">
      <c r="A297" s="139"/>
      <c r="B297" s="148"/>
      <c r="C297" s="29" t="s">
        <v>46</v>
      </c>
      <c r="D297" s="34">
        <v>7930100</v>
      </c>
      <c r="E297" s="19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6"/>
    </row>
    <row r="298" spans="1:30" ht="13.5" customHeight="1" x14ac:dyDescent="0.2">
      <c r="A298" s="139"/>
      <c r="B298" s="148"/>
      <c r="C298" s="31" t="s">
        <v>47</v>
      </c>
      <c r="D298" s="71">
        <v>45565</v>
      </c>
      <c r="E298" s="19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  <c r="AB298" s="133"/>
      <c r="AC298" s="133"/>
      <c r="AD298" s="136"/>
    </row>
    <row r="299" spans="1:30" ht="13.5" customHeight="1" x14ac:dyDescent="0.2">
      <c r="A299" s="139"/>
      <c r="B299" s="148"/>
      <c r="C299" s="29" t="s">
        <v>48</v>
      </c>
      <c r="D299" s="73">
        <v>1E-3</v>
      </c>
      <c r="E299" s="19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6"/>
    </row>
    <row r="300" spans="1:30" ht="17.25" customHeight="1" thickBot="1" x14ac:dyDescent="0.25">
      <c r="A300" s="140"/>
      <c r="B300" s="149"/>
      <c r="C300" s="37" t="s">
        <v>49</v>
      </c>
      <c r="D300" s="70" t="s">
        <v>79</v>
      </c>
      <c r="E300" s="19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  <c r="AA300" s="134"/>
      <c r="AB300" s="134"/>
      <c r="AC300" s="134"/>
      <c r="AD300" s="137"/>
    </row>
    <row r="301" spans="1:30" ht="37.5" hidden="1" customHeight="1" x14ac:dyDescent="0.2">
      <c r="A301" s="138" t="s">
        <v>165</v>
      </c>
      <c r="B301" s="147" t="s">
        <v>166</v>
      </c>
      <c r="C301" s="27" t="s">
        <v>38</v>
      </c>
      <c r="D301" s="28" t="s">
        <v>167</v>
      </c>
      <c r="E301" s="19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5">
        <f>E301+F301+H301+J301+L301+N301+P301+R301+T301+V301+X301+Z301+AB301-G301-I301-K301-M301-O301-Q301-S301-U301-W301-Y301-AA301-AC301</f>
        <v>0</v>
      </c>
    </row>
    <row r="302" spans="1:30" ht="13.5" hidden="1" customHeight="1" x14ac:dyDescent="0.2">
      <c r="A302" s="139"/>
      <c r="B302" s="148"/>
      <c r="C302" s="29" t="s">
        <v>40</v>
      </c>
      <c r="D302" s="30" t="s">
        <v>41</v>
      </c>
      <c r="E302" s="19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6"/>
    </row>
    <row r="303" spans="1:30" ht="13.5" hidden="1" customHeight="1" x14ac:dyDescent="0.2">
      <c r="A303" s="139"/>
      <c r="B303" s="148"/>
      <c r="C303" s="31" t="s">
        <v>42</v>
      </c>
      <c r="D303" s="32" t="s">
        <v>43</v>
      </c>
      <c r="E303" s="19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6"/>
    </row>
    <row r="304" spans="1:30" ht="13.5" hidden="1" customHeight="1" x14ac:dyDescent="0.2">
      <c r="A304" s="139"/>
      <c r="B304" s="148"/>
      <c r="C304" s="29" t="s">
        <v>44</v>
      </c>
      <c r="D304" s="66"/>
      <c r="E304" s="19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6"/>
    </row>
    <row r="305" spans="1:30" ht="13.5" hidden="1" customHeight="1" x14ac:dyDescent="0.2">
      <c r="A305" s="139"/>
      <c r="B305" s="148"/>
      <c r="C305" s="29" t="s">
        <v>46</v>
      </c>
      <c r="D305" s="34">
        <v>15000000</v>
      </c>
      <c r="E305" s="19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6"/>
    </row>
    <row r="306" spans="1:30" ht="13.5" hidden="1" customHeight="1" x14ac:dyDescent="0.2">
      <c r="A306" s="139"/>
      <c r="B306" s="148"/>
      <c r="C306" s="31" t="s">
        <v>47</v>
      </c>
      <c r="D306" s="71">
        <v>44921</v>
      </c>
      <c r="E306" s="19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6"/>
    </row>
    <row r="307" spans="1:30" ht="13.5" hidden="1" customHeight="1" x14ac:dyDescent="0.2">
      <c r="A307" s="139"/>
      <c r="B307" s="148"/>
      <c r="C307" s="29" t="s">
        <v>48</v>
      </c>
      <c r="D307" s="73">
        <v>1E-3</v>
      </c>
      <c r="E307" s="19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6"/>
    </row>
    <row r="308" spans="1:30" ht="17.25" hidden="1" customHeight="1" x14ac:dyDescent="0.2">
      <c r="A308" s="140"/>
      <c r="B308" s="149"/>
      <c r="C308" s="37" t="s">
        <v>49</v>
      </c>
      <c r="D308" s="70" t="s">
        <v>168</v>
      </c>
      <c r="E308" s="19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  <c r="AA308" s="134"/>
      <c r="AB308" s="134"/>
      <c r="AC308" s="134"/>
      <c r="AD308" s="137"/>
    </row>
    <row r="309" spans="1:30" ht="37.5" hidden="1" customHeight="1" x14ac:dyDescent="0.2">
      <c r="A309" s="138" t="s">
        <v>169</v>
      </c>
      <c r="B309" s="147" t="s">
        <v>170</v>
      </c>
      <c r="C309" s="27" t="s">
        <v>38</v>
      </c>
      <c r="D309" s="28" t="s">
        <v>171</v>
      </c>
      <c r="E309" s="19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5">
        <f>E309+F309+H309+J309+L309+N309+P309+R309+T309+V309+X309+Z309+AB309-G309-I309-K309-M309-O309-Q309-S309-U309-W309-Y309-AA309-AC309</f>
        <v>0</v>
      </c>
    </row>
    <row r="310" spans="1:30" ht="13.5" hidden="1" customHeight="1" x14ac:dyDescent="0.2">
      <c r="A310" s="139"/>
      <c r="B310" s="148"/>
      <c r="C310" s="29" t="s">
        <v>40</v>
      </c>
      <c r="D310" s="30" t="s">
        <v>41</v>
      </c>
      <c r="E310" s="19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6"/>
    </row>
    <row r="311" spans="1:30" ht="13.5" hidden="1" customHeight="1" x14ac:dyDescent="0.2">
      <c r="A311" s="139"/>
      <c r="B311" s="148"/>
      <c r="C311" s="31" t="s">
        <v>42</v>
      </c>
      <c r="D311" s="32" t="s">
        <v>43</v>
      </c>
      <c r="E311" s="19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6"/>
    </row>
    <row r="312" spans="1:30" ht="13.5" hidden="1" customHeight="1" x14ac:dyDescent="0.2">
      <c r="A312" s="139"/>
      <c r="B312" s="148"/>
      <c r="C312" s="29" t="s">
        <v>44</v>
      </c>
      <c r="D312" s="66"/>
      <c r="E312" s="19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6"/>
    </row>
    <row r="313" spans="1:30" ht="13.5" hidden="1" customHeight="1" x14ac:dyDescent="0.2">
      <c r="A313" s="139"/>
      <c r="B313" s="148"/>
      <c r="C313" s="29" t="s">
        <v>46</v>
      </c>
      <c r="D313" s="34">
        <v>20000000</v>
      </c>
      <c r="E313" s="19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6"/>
    </row>
    <row r="314" spans="1:30" ht="13.5" hidden="1" customHeight="1" x14ac:dyDescent="0.2">
      <c r="A314" s="139"/>
      <c r="B314" s="148"/>
      <c r="C314" s="31" t="s">
        <v>47</v>
      </c>
      <c r="D314" s="71">
        <v>44921</v>
      </c>
      <c r="E314" s="19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6"/>
    </row>
    <row r="315" spans="1:30" ht="13.5" hidden="1" customHeight="1" x14ac:dyDescent="0.2">
      <c r="A315" s="139"/>
      <c r="B315" s="148"/>
      <c r="C315" s="29" t="s">
        <v>48</v>
      </c>
      <c r="D315" s="73">
        <v>1E-3</v>
      </c>
      <c r="E315" s="19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6"/>
    </row>
    <row r="316" spans="1:30" ht="17.25" hidden="1" customHeight="1" x14ac:dyDescent="0.2">
      <c r="A316" s="140"/>
      <c r="B316" s="149"/>
      <c r="C316" s="37" t="s">
        <v>49</v>
      </c>
      <c r="D316" s="70" t="s">
        <v>168</v>
      </c>
      <c r="E316" s="19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  <c r="AA316" s="134"/>
      <c r="AB316" s="134"/>
      <c r="AC316" s="134"/>
      <c r="AD316" s="137"/>
    </row>
    <row r="317" spans="1:30" ht="42" customHeight="1" x14ac:dyDescent="0.2">
      <c r="A317" s="138" t="s">
        <v>172</v>
      </c>
      <c r="B317" s="147" t="s">
        <v>173</v>
      </c>
      <c r="C317" s="27" t="s">
        <v>38</v>
      </c>
      <c r="D317" s="28" t="s">
        <v>174</v>
      </c>
      <c r="E317" s="192">
        <v>82828900</v>
      </c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5">
        <f>E317+F317+H317+J317+L317+N317+P317+R317+T317+V317+X317+Z317+AB317-G317-I317-K317-M317-O317-Q317-S317-U317-W317-Y317-AA317-AC317</f>
        <v>82828900</v>
      </c>
    </row>
    <row r="318" spans="1:30" ht="13.5" customHeight="1" x14ac:dyDescent="0.2">
      <c r="A318" s="139"/>
      <c r="B318" s="148"/>
      <c r="C318" s="29" t="s">
        <v>40</v>
      </c>
      <c r="D318" s="30" t="s">
        <v>41</v>
      </c>
      <c r="E318" s="19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  <c r="AB318" s="133"/>
      <c r="AC318" s="133"/>
      <c r="AD318" s="136"/>
    </row>
    <row r="319" spans="1:30" ht="13.5" customHeight="1" x14ac:dyDescent="0.2">
      <c r="A319" s="139"/>
      <c r="B319" s="148"/>
      <c r="C319" s="31" t="s">
        <v>42</v>
      </c>
      <c r="D319" s="32" t="s">
        <v>43</v>
      </c>
      <c r="E319" s="19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  <c r="AB319" s="133"/>
      <c r="AC319" s="133"/>
      <c r="AD319" s="136"/>
    </row>
    <row r="320" spans="1:30" ht="13.5" customHeight="1" x14ac:dyDescent="0.2">
      <c r="A320" s="139"/>
      <c r="B320" s="148"/>
      <c r="C320" s="29" t="s">
        <v>44</v>
      </c>
      <c r="D320" s="66"/>
      <c r="E320" s="19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6"/>
    </row>
    <row r="321" spans="1:30" ht="13.5" customHeight="1" x14ac:dyDescent="0.2">
      <c r="A321" s="139"/>
      <c r="B321" s="148"/>
      <c r="C321" s="29" t="s">
        <v>46</v>
      </c>
      <c r="D321" s="34">
        <v>82828900</v>
      </c>
      <c r="E321" s="19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6"/>
    </row>
    <row r="322" spans="1:30" ht="13.5" customHeight="1" x14ac:dyDescent="0.2">
      <c r="A322" s="139"/>
      <c r="B322" s="148"/>
      <c r="C322" s="31" t="s">
        <v>47</v>
      </c>
      <c r="D322" s="71">
        <v>46716</v>
      </c>
      <c r="E322" s="19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6"/>
    </row>
    <row r="323" spans="1:30" ht="13.5" customHeight="1" x14ac:dyDescent="0.2">
      <c r="A323" s="139"/>
      <c r="B323" s="148"/>
      <c r="C323" s="29" t="s">
        <v>48</v>
      </c>
      <c r="D323" s="73">
        <v>1E-3</v>
      </c>
      <c r="E323" s="19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  <c r="AB323" s="133"/>
      <c r="AC323" s="133"/>
      <c r="AD323" s="136"/>
    </row>
    <row r="324" spans="1:30" ht="28.5" customHeight="1" thickBot="1" x14ac:dyDescent="0.25">
      <c r="A324" s="140"/>
      <c r="B324" s="149"/>
      <c r="C324" s="37" t="s">
        <v>49</v>
      </c>
      <c r="D324" s="70" t="s">
        <v>175</v>
      </c>
      <c r="E324" s="19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  <c r="AA324" s="134"/>
      <c r="AB324" s="134"/>
      <c r="AC324" s="134"/>
      <c r="AD324" s="137"/>
    </row>
    <row r="325" spans="1:30" s="7" customFormat="1" ht="42" hidden="1" customHeight="1" x14ac:dyDescent="0.2">
      <c r="A325" s="138" t="s">
        <v>176</v>
      </c>
      <c r="B325" s="147" t="s">
        <v>177</v>
      </c>
      <c r="C325" s="27" t="s">
        <v>38</v>
      </c>
      <c r="D325" s="28" t="s">
        <v>178</v>
      </c>
      <c r="E325" s="192">
        <v>0</v>
      </c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5">
        <f>E325+F325+H325+J325+L325+N325+P325+R325+T325+V325+X325+Z325+AB325-G325-I325-K325-M325-O325-Q325-S325-U325-W325-Y325-AA325-AC325</f>
        <v>0</v>
      </c>
    </row>
    <row r="326" spans="1:30" s="7" customFormat="1" ht="13.5" hidden="1" customHeight="1" x14ac:dyDescent="0.2">
      <c r="A326" s="139"/>
      <c r="B326" s="148"/>
      <c r="C326" s="29" t="s">
        <v>40</v>
      </c>
      <c r="D326" s="30" t="s">
        <v>179</v>
      </c>
      <c r="E326" s="19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6"/>
    </row>
    <row r="327" spans="1:30" s="7" customFormat="1" ht="13.5" hidden="1" customHeight="1" x14ac:dyDescent="0.2">
      <c r="A327" s="139"/>
      <c r="B327" s="148"/>
      <c r="C327" s="31" t="s">
        <v>42</v>
      </c>
      <c r="D327" s="32" t="s">
        <v>43</v>
      </c>
      <c r="E327" s="19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6"/>
    </row>
    <row r="328" spans="1:30" s="7" customFormat="1" ht="13.5" hidden="1" customHeight="1" x14ac:dyDescent="0.2">
      <c r="A328" s="139"/>
      <c r="B328" s="148"/>
      <c r="C328" s="29" t="s">
        <v>44</v>
      </c>
      <c r="D328" s="66"/>
      <c r="E328" s="19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  <c r="AB328" s="133"/>
      <c r="AC328" s="133"/>
      <c r="AD328" s="136"/>
    </row>
    <row r="329" spans="1:30" s="7" customFormat="1" ht="13.5" hidden="1" customHeight="1" x14ac:dyDescent="0.2">
      <c r="A329" s="139"/>
      <c r="B329" s="148"/>
      <c r="C329" s="29" t="s">
        <v>46</v>
      </c>
      <c r="D329" s="34">
        <v>10000000</v>
      </c>
      <c r="E329" s="19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  <c r="AB329" s="133"/>
      <c r="AC329" s="133"/>
      <c r="AD329" s="136"/>
    </row>
    <row r="330" spans="1:30" s="7" customFormat="1" ht="13.5" hidden="1" customHeight="1" x14ac:dyDescent="0.2">
      <c r="A330" s="139"/>
      <c r="B330" s="148"/>
      <c r="C330" s="31" t="s">
        <v>47</v>
      </c>
      <c r="D330" s="71">
        <v>44909</v>
      </c>
      <c r="E330" s="19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  <c r="AB330" s="133"/>
      <c r="AC330" s="133"/>
      <c r="AD330" s="136"/>
    </row>
    <row r="331" spans="1:30" s="7" customFormat="1" ht="13.5" hidden="1" customHeight="1" x14ac:dyDescent="0.2">
      <c r="A331" s="139"/>
      <c r="B331" s="148"/>
      <c r="C331" s="29" t="s">
        <v>48</v>
      </c>
      <c r="D331" s="73">
        <v>1E-3</v>
      </c>
      <c r="E331" s="19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  <c r="AB331" s="133"/>
      <c r="AC331" s="133"/>
      <c r="AD331" s="136"/>
    </row>
    <row r="332" spans="1:30" s="7" customFormat="1" ht="28.5" hidden="1" customHeight="1" x14ac:dyDescent="0.2">
      <c r="A332" s="140"/>
      <c r="B332" s="149"/>
      <c r="C332" s="37" t="s">
        <v>49</v>
      </c>
      <c r="D332" s="70" t="s">
        <v>180</v>
      </c>
      <c r="E332" s="19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  <c r="AA332" s="134"/>
      <c r="AB332" s="134"/>
      <c r="AC332" s="134"/>
      <c r="AD332" s="137"/>
    </row>
    <row r="333" spans="1:30" s="7" customFormat="1" ht="42" hidden="1" customHeight="1" x14ac:dyDescent="0.2">
      <c r="A333" s="138" t="s">
        <v>181</v>
      </c>
      <c r="B333" s="147" t="s">
        <v>182</v>
      </c>
      <c r="C333" s="27" t="s">
        <v>38</v>
      </c>
      <c r="D333" s="28" t="s">
        <v>183</v>
      </c>
      <c r="E333" s="192">
        <v>0</v>
      </c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5">
        <f>E333+F333+H333+J333+L333+N333+P333+R333+T333+V333+X333+Z333+AB333-G333-I333-K333-M333-O333-Q333-S333-U333-W333-Y333-AA333-AC333</f>
        <v>0</v>
      </c>
    </row>
    <row r="334" spans="1:30" s="7" customFormat="1" ht="13.5" hidden="1" customHeight="1" x14ac:dyDescent="0.2">
      <c r="A334" s="139"/>
      <c r="B334" s="148"/>
      <c r="C334" s="29" t="s">
        <v>40</v>
      </c>
      <c r="D334" s="30" t="s">
        <v>179</v>
      </c>
      <c r="E334" s="19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  <c r="AA334" s="133"/>
      <c r="AB334" s="133"/>
      <c r="AC334" s="133"/>
      <c r="AD334" s="136"/>
    </row>
    <row r="335" spans="1:30" s="7" customFormat="1" ht="13.5" hidden="1" customHeight="1" x14ac:dyDescent="0.2">
      <c r="A335" s="139"/>
      <c r="B335" s="148"/>
      <c r="C335" s="31" t="s">
        <v>42</v>
      </c>
      <c r="D335" s="32" t="s">
        <v>43</v>
      </c>
      <c r="E335" s="19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  <c r="AA335" s="133"/>
      <c r="AB335" s="133"/>
      <c r="AC335" s="133"/>
      <c r="AD335" s="136"/>
    </row>
    <row r="336" spans="1:30" s="7" customFormat="1" ht="13.5" hidden="1" customHeight="1" x14ac:dyDescent="0.2">
      <c r="A336" s="139"/>
      <c r="B336" s="148"/>
      <c r="C336" s="29" t="s">
        <v>44</v>
      </c>
      <c r="D336" s="66"/>
      <c r="E336" s="19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  <c r="AA336" s="133"/>
      <c r="AB336" s="133"/>
      <c r="AC336" s="133"/>
      <c r="AD336" s="136"/>
    </row>
    <row r="337" spans="1:30" s="7" customFormat="1" ht="13.5" hidden="1" customHeight="1" x14ac:dyDescent="0.2">
      <c r="A337" s="139"/>
      <c r="B337" s="148"/>
      <c r="C337" s="29" t="s">
        <v>46</v>
      </c>
      <c r="D337" s="34">
        <v>45000000</v>
      </c>
      <c r="E337" s="19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  <c r="AB337" s="133"/>
      <c r="AC337" s="133"/>
      <c r="AD337" s="136"/>
    </row>
    <row r="338" spans="1:30" s="7" customFormat="1" ht="13.5" hidden="1" customHeight="1" x14ac:dyDescent="0.2">
      <c r="A338" s="139"/>
      <c r="B338" s="148"/>
      <c r="C338" s="31" t="s">
        <v>47</v>
      </c>
      <c r="D338" s="71">
        <v>45279</v>
      </c>
      <c r="E338" s="19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  <c r="AB338" s="133"/>
      <c r="AC338" s="133"/>
      <c r="AD338" s="136"/>
    </row>
    <row r="339" spans="1:30" s="7" customFormat="1" ht="13.5" hidden="1" customHeight="1" x14ac:dyDescent="0.2">
      <c r="A339" s="139"/>
      <c r="B339" s="148"/>
      <c r="C339" s="29" t="s">
        <v>48</v>
      </c>
      <c r="D339" s="73">
        <v>1E-3</v>
      </c>
      <c r="E339" s="19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6"/>
    </row>
    <row r="340" spans="1:30" s="7" customFormat="1" ht="28.5" hidden="1" customHeight="1" x14ac:dyDescent="0.2">
      <c r="A340" s="140"/>
      <c r="B340" s="149"/>
      <c r="C340" s="37" t="s">
        <v>49</v>
      </c>
      <c r="D340" s="70" t="s">
        <v>180</v>
      </c>
      <c r="E340" s="19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34"/>
      <c r="AC340" s="134"/>
      <c r="AD340" s="137"/>
    </row>
    <row r="341" spans="1:30" ht="28.5" customHeight="1" x14ac:dyDescent="0.2">
      <c r="A341" s="138" t="s">
        <v>184</v>
      </c>
      <c r="B341" s="147" t="s">
        <v>185</v>
      </c>
      <c r="C341" s="74" t="s">
        <v>38</v>
      </c>
      <c r="D341" s="75" t="s">
        <v>186</v>
      </c>
      <c r="E341" s="195">
        <v>7216500</v>
      </c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33"/>
      <c r="W341" s="133"/>
      <c r="X341" s="158"/>
      <c r="Y341" s="158"/>
      <c r="Z341" s="158"/>
      <c r="AA341" s="158"/>
      <c r="AB341" s="158"/>
      <c r="AC341" s="158"/>
      <c r="AD341" s="135">
        <f>E341+F341+H341+J341+L341+N341+P341+R341+T341+V341+X341+Z341+AB341-G341-I341-K341-M341-O341-Q341-S341-U341-W341-Y341-AA341-AC341</f>
        <v>7216500</v>
      </c>
    </row>
    <row r="342" spans="1:30" ht="17.25" customHeight="1" x14ac:dyDescent="0.2">
      <c r="A342" s="139"/>
      <c r="B342" s="161"/>
      <c r="C342" s="76" t="s">
        <v>40</v>
      </c>
      <c r="D342" s="77" t="s">
        <v>41</v>
      </c>
      <c r="E342" s="195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33"/>
      <c r="W342" s="133"/>
      <c r="X342" s="158"/>
      <c r="Y342" s="158"/>
      <c r="Z342" s="158"/>
      <c r="AA342" s="158"/>
      <c r="AB342" s="158"/>
      <c r="AC342" s="158"/>
      <c r="AD342" s="136"/>
    </row>
    <row r="343" spans="1:30" ht="17.25" customHeight="1" x14ac:dyDescent="0.2">
      <c r="A343" s="139"/>
      <c r="B343" s="161"/>
      <c r="C343" s="78" t="s">
        <v>42</v>
      </c>
      <c r="D343" s="79" t="s">
        <v>43</v>
      </c>
      <c r="E343" s="195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33"/>
      <c r="W343" s="133"/>
      <c r="X343" s="158"/>
      <c r="Y343" s="158"/>
      <c r="Z343" s="158"/>
      <c r="AA343" s="158"/>
      <c r="AB343" s="158"/>
      <c r="AC343" s="158"/>
      <c r="AD343" s="136"/>
    </row>
    <row r="344" spans="1:30" ht="17.25" customHeight="1" x14ac:dyDescent="0.2">
      <c r="A344" s="139"/>
      <c r="B344" s="161"/>
      <c r="C344" s="76" t="s">
        <v>44</v>
      </c>
      <c r="D344" s="80"/>
      <c r="E344" s="195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33"/>
      <c r="W344" s="133"/>
      <c r="X344" s="158"/>
      <c r="Y344" s="158"/>
      <c r="Z344" s="158"/>
      <c r="AA344" s="158"/>
      <c r="AB344" s="158"/>
      <c r="AC344" s="158"/>
      <c r="AD344" s="136"/>
    </row>
    <row r="345" spans="1:30" ht="17.25" customHeight="1" x14ac:dyDescent="0.2">
      <c r="A345" s="139"/>
      <c r="B345" s="161"/>
      <c r="C345" s="76" t="s">
        <v>46</v>
      </c>
      <c r="D345" s="81">
        <v>7216500</v>
      </c>
      <c r="E345" s="195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33"/>
      <c r="W345" s="133"/>
      <c r="X345" s="158"/>
      <c r="Y345" s="158"/>
      <c r="Z345" s="158"/>
      <c r="AA345" s="158"/>
      <c r="AB345" s="158"/>
      <c r="AC345" s="158"/>
      <c r="AD345" s="136"/>
    </row>
    <row r="346" spans="1:30" ht="17.25" customHeight="1" x14ac:dyDescent="0.2">
      <c r="A346" s="139"/>
      <c r="B346" s="161"/>
      <c r="C346" s="78" t="s">
        <v>47</v>
      </c>
      <c r="D346" s="82">
        <v>46281</v>
      </c>
      <c r="E346" s="195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33"/>
      <c r="W346" s="133"/>
      <c r="X346" s="158"/>
      <c r="Y346" s="158"/>
      <c r="Z346" s="158"/>
      <c r="AA346" s="158"/>
      <c r="AB346" s="158"/>
      <c r="AC346" s="158"/>
      <c r="AD346" s="136"/>
    </row>
    <row r="347" spans="1:30" ht="17.25" customHeight="1" x14ac:dyDescent="0.2">
      <c r="A347" s="139"/>
      <c r="B347" s="161"/>
      <c r="C347" s="76" t="s">
        <v>48</v>
      </c>
      <c r="D347" s="83">
        <v>1E-3</v>
      </c>
      <c r="E347" s="195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33"/>
      <c r="W347" s="133"/>
      <c r="X347" s="158"/>
      <c r="Y347" s="158"/>
      <c r="Z347" s="158"/>
      <c r="AA347" s="158"/>
      <c r="AB347" s="158"/>
      <c r="AC347" s="158"/>
      <c r="AD347" s="136"/>
    </row>
    <row r="348" spans="1:30" ht="17.25" customHeight="1" thickBot="1" x14ac:dyDescent="0.25">
      <c r="A348" s="140"/>
      <c r="B348" s="162"/>
      <c r="C348" s="84" t="s">
        <v>49</v>
      </c>
      <c r="D348" s="70" t="s">
        <v>79</v>
      </c>
      <c r="E348" s="196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60"/>
      <c r="W348" s="160"/>
      <c r="X348" s="159"/>
      <c r="Y348" s="159"/>
      <c r="Z348" s="159"/>
      <c r="AA348" s="159"/>
      <c r="AB348" s="159"/>
      <c r="AC348" s="159"/>
      <c r="AD348" s="137"/>
    </row>
    <row r="349" spans="1:30" ht="28.5" customHeight="1" x14ac:dyDescent="0.2">
      <c r="A349" s="138" t="s">
        <v>187</v>
      </c>
      <c r="B349" s="147" t="s">
        <v>188</v>
      </c>
      <c r="C349" s="74" t="s">
        <v>38</v>
      </c>
      <c r="D349" s="75" t="s">
        <v>189</v>
      </c>
      <c r="E349" s="195">
        <v>2001500</v>
      </c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33"/>
      <c r="W349" s="133"/>
      <c r="X349" s="158"/>
      <c r="Y349" s="158"/>
      <c r="Z349" s="158"/>
      <c r="AA349" s="158"/>
      <c r="AB349" s="158"/>
      <c r="AC349" s="158"/>
      <c r="AD349" s="135">
        <f>E349+F349+H349+J349+L349+N349+P349+R349+T349+V349+X349+Z349+AB349-G349-I349-K349-M349-O349-Q349-S349-U349-W349-Y349-AA349-AC349</f>
        <v>2001500</v>
      </c>
    </row>
    <row r="350" spans="1:30" ht="17.25" customHeight="1" x14ac:dyDescent="0.2">
      <c r="A350" s="139"/>
      <c r="B350" s="161"/>
      <c r="C350" s="76" t="s">
        <v>40</v>
      </c>
      <c r="D350" s="77" t="s">
        <v>41</v>
      </c>
      <c r="E350" s="195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33"/>
      <c r="W350" s="133"/>
      <c r="X350" s="158"/>
      <c r="Y350" s="158"/>
      <c r="Z350" s="158"/>
      <c r="AA350" s="158"/>
      <c r="AB350" s="158"/>
      <c r="AC350" s="158"/>
      <c r="AD350" s="136"/>
    </row>
    <row r="351" spans="1:30" ht="17.25" customHeight="1" x14ac:dyDescent="0.2">
      <c r="A351" s="139"/>
      <c r="B351" s="161"/>
      <c r="C351" s="78" t="s">
        <v>42</v>
      </c>
      <c r="D351" s="79" t="s">
        <v>43</v>
      </c>
      <c r="E351" s="195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33"/>
      <c r="W351" s="133"/>
      <c r="X351" s="158"/>
      <c r="Y351" s="158"/>
      <c r="Z351" s="158"/>
      <c r="AA351" s="158"/>
      <c r="AB351" s="158"/>
      <c r="AC351" s="158"/>
      <c r="AD351" s="136"/>
    </row>
    <row r="352" spans="1:30" ht="17.25" customHeight="1" x14ac:dyDescent="0.2">
      <c r="A352" s="139"/>
      <c r="B352" s="161"/>
      <c r="C352" s="76" t="s">
        <v>44</v>
      </c>
      <c r="D352" s="80"/>
      <c r="E352" s="195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33"/>
      <c r="W352" s="133"/>
      <c r="X352" s="158"/>
      <c r="Y352" s="158"/>
      <c r="Z352" s="158"/>
      <c r="AA352" s="158"/>
      <c r="AB352" s="158"/>
      <c r="AC352" s="158"/>
      <c r="AD352" s="136"/>
    </row>
    <row r="353" spans="1:30" ht="17.25" customHeight="1" x14ac:dyDescent="0.2">
      <c r="A353" s="139"/>
      <c r="B353" s="161"/>
      <c r="C353" s="76" t="s">
        <v>46</v>
      </c>
      <c r="D353" s="81">
        <v>2001500</v>
      </c>
      <c r="E353" s="195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33"/>
      <c r="W353" s="133"/>
      <c r="X353" s="158"/>
      <c r="Y353" s="158"/>
      <c r="Z353" s="158"/>
      <c r="AA353" s="158"/>
      <c r="AB353" s="158"/>
      <c r="AC353" s="158"/>
      <c r="AD353" s="136"/>
    </row>
    <row r="354" spans="1:30" ht="17.25" customHeight="1" x14ac:dyDescent="0.2">
      <c r="A354" s="139"/>
      <c r="B354" s="161"/>
      <c r="C354" s="78" t="s">
        <v>47</v>
      </c>
      <c r="D354" s="82">
        <v>46423</v>
      </c>
      <c r="E354" s="195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33"/>
      <c r="W354" s="133"/>
      <c r="X354" s="158"/>
      <c r="Y354" s="158"/>
      <c r="Z354" s="158"/>
      <c r="AA354" s="158"/>
      <c r="AB354" s="158"/>
      <c r="AC354" s="158"/>
      <c r="AD354" s="136"/>
    </row>
    <row r="355" spans="1:30" ht="17.25" customHeight="1" x14ac:dyDescent="0.2">
      <c r="A355" s="139"/>
      <c r="B355" s="161"/>
      <c r="C355" s="76" t="s">
        <v>48</v>
      </c>
      <c r="D355" s="83">
        <v>1E-3</v>
      </c>
      <c r="E355" s="195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33"/>
      <c r="W355" s="133"/>
      <c r="X355" s="158"/>
      <c r="Y355" s="158"/>
      <c r="Z355" s="158"/>
      <c r="AA355" s="158"/>
      <c r="AB355" s="158"/>
      <c r="AC355" s="158"/>
      <c r="AD355" s="136"/>
    </row>
    <row r="356" spans="1:30" ht="17.25" customHeight="1" thickBot="1" x14ac:dyDescent="0.25">
      <c r="A356" s="140"/>
      <c r="B356" s="162"/>
      <c r="C356" s="84" t="s">
        <v>49</v>
      </c>
      <c r="D356" s="70" t="s">
        <v>79</v>
      </c>
      <c r="E356" s="196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60"/>
      <c r="W356" s="160"/>
      <c r="X356" s="159"/>
      <c r="Y356" s="159"/>
      <c r="Z356" s="159"/>
      <c r="AA356" s="159"/>
      <c r="AB356" s="159"/>
      <c r="AC356" s="159"/>
      <c r="AD356" s="137"/>
    </row>
    <row r="357" spans="1:30" ht="38.25" customHeight="1" x14ac:dyDescent="0.2">
      <c r="A357" s="138" t="s">
        <v>190</v>
      </c>
      <c r="B357" s="147" t="s">
        <v>191</v>
      </c>
      <c r="C357" s="74" t="s">
        <v>38</v>
      </c>
      <c r="D357" s="75" t="s">
        <v>192</v>
      </c>
      <c r="E357" s="195">
        <v>8823400</v>
      </c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33"/>
      <c r="W357" s="133"/>
      <c r="X357" s="158"/>
      <c r="Y357" s="158"/>
      <c r="Z357" s="158"/>
      <c r="AA357" s="158"/>
      <c r="AB357" s="158"/>
      <c r="AC357" s="158"/>
      <c r="AD357" s="135">
        <f>E357+F357+H357+J357+L357+N357+P357+R357+T357+V357+X357+Z357+AB357-G357-I357-K357-M357-O357-Q357-S357-U357-W357-Y357-AA357-AC357</f>
        <v>8823400</v>
      </c>
    </row>
    <row r="358" spans="1:30" ht="17.25" customHeight="1" x14ac:dyDescent="0.2">
      <c r="A358" s="139"/>
      <c r="B358" s="161"/>
      <c r="C358" s="76" t="s">
        <v>40</v>
      </c>
      <c r="D358" s="77" t="s">
        <v>41</v>
      </c>
      <c r="E358" s="195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33"/>
      <c r="W358" s="133"/>
      <c r="X358" s="158"/>
      <c r="Y358" s="158"/>
      <c r="Z358" s="158"/>
      <c r="AA358" s="158"/>
      <c r="AB358" s="158"/>
      <c r="AC358" s="158"/>
      <c r="AD358" s="136"/>
    </row>
    <row r="359" spans="1:30" ht="17.25" customHeight="1" x14ac:dyDescent="0.2">
      <c r="A359" s="139"/>
      <c r="B359" s="161"/>
      <c r="C359" s="78" t="s">
        <v>42</v>
      </c>
      <c r="D359" s="79" t="s">
        <v>43</v>
      </c>
      <c r="E359" s="195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33"/>
      <c r="W359" s="133"/>
      <c r="X359" s="158"/>
      <c r="Y359" s="158"/>
      <c r="Z359" s="158"/>
      <c r="AA359" s="158"/>
      <c r="AB359" s="158"/>
      <c r="AC359" s="158"/>
      <c r="AD359" s="136"/>
    </row>
    <row r="360" spans="1:30" ht="17.25" customHeight="1" x14ac:dyDescent="0.2">
      <c r="A360" s="139"/>
      <c r="B360" s="161"/>
      <c r="C360" s="76" t="s">
        <v>44</v>
      </c>
      <c r="D360" s="80"/>
      <c r="E360" s="195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33"/>
      <c r="W360" s="133"/>
      <c r="X360" s="158"/>
      <c r="Y360" s="158"/>
      <c r="Z360" s="158"/>
      <c r="AA360" s="158"/>
      <c r="AB360" s="158"/>
      <c r="AC360" s="158"/>
      <c r="AD360" s="136"/>
    </row>
    <row r="361" spans="1:30" ht="17.25" customHeight="1" x14ac:dyDescent="0.2">
      <c r="A361" s="139"/>
      <c r="B361" s="161"/>
      <c r="C361" s="76" t="s">
        <v>46</v>
      </c>
      <c r="D361" s="81">
        <v>8823400</v>
      </c>
      <c r="E361" s="195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33"/>
      <c r="W361" s="133"/>
      <c r="X361" s="158"/>
      <c r="Y361" s="158"/>
      <c r="Z361" s="158"/>
      <c r="AA361" s="158"/>
      <c r="AB361" s="158"/>
      <c r="AC361" s="158"/>
      <c r="AD361" s="136"/>
    </row>
    <row r="362" spans="1:30" ht="17.25" customHeight="1" x14ac:dyDescent="0.2">
      <c r="A362" s="139"/>
      <c r="B362" s="161"/>
      <c r="C362" s="78" t="s">
        <v>47</v>
      </c>
      <c r="D362" s="82">
        <v>46518</v>
      </c>
      <c r="E362" s="195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33"/>
      <c r="W362" s="133"/>
      <c r="X362" s="158"/>
      <c r="Y362" s="158"/>
      <c r="Z362" s="158"/>
      <c r="AA362" s="158"/>
      <c r="AB362" s="158"/>
      <c r="AC362" s="158"/>
      <c r="AD362" s="136"/>
    </row>
    <row r="363" spans="1:30" ht="17.25" customHeight="1" x14ac:dyDescent="0.2">
      <c r="A363" s="139"/>
      <c r="B363" s="161"/>
      <c r="C363" s="76" t="s">
        <v>48</v>
      </c>
      <c r="D363" s="83">
        <v>1E-3</v>
      </c>
      <c r="E363" s="195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33"/>
      <c r="W363" s="133"/>
      <c r="X363" s="158"/>
      <c r="Y363" s="158"/>
      <c r="Z363" s="158"/>
      <c r="AA363" s="158"/>
      <c r="AB363" s="158"/>
      <c r="AC363" s="158"/>
      <c r="AD363" s="136"/>
    </row>
    <row r="364" spans="1:30" ht="17.25" customHeight="1" thickBot="1" x14ac:dyDescent="0.25">
      <c r="A364" s="140"/>
      <c r="B364" s="162"/>
      <c r="C364" s="84" t="s">
        <v>49</v>
      </c>
      <c r="D364" s="70" t="s">
        <v>79</v>
      </c>
      <c r="E364" s="196"/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60"/>
      <c r="W364" s="160"/>
      <c r="X364" s="159"/>
      <c r="Y364" s="159"/>
      <c r="Z364" s="159"/>
      <c r="AA364" s="159"/>
      <c r="AB364" s="159"/>
      <c r="AC364" s="159"/>
      <c r="AD364" s="137"/>
    </row>
    <row r="365" spans="1:30" ht="17.25" hidden="1" customHeight="1" x14ac:dyDescent="0.2">
      <c r="A365" s="43"/>
      <c r="B365" s="44"/>
      <c r="C365" s="85"/>
      <c r="D365" s="86"/>
      <c r="E365" s="87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  <c r="AA365" s="88"/>
      <c r="AB365" s="88"/>
      <c r="AC365" s="88"/>
      <c r="AD365" s="49"/>
    </row>
    <row r="366" spans="1:30" ht="17.25" hidden="1" customHeight="1" x14ac:dyDescent="0.2">
      <c r="A366" s="43"/>
      <c r="B366" s="44"/>
      <c r="C366" s="85"/>
      <c r="D366" s="86"/>
      <c r="E366" s="87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  <c r="AA366" s="88"/>
      <c r="AB366" s="88"/>
      <c r="AC366" s="88"/>
      <c r="AD366" s="49"/>
    </row>
    <row r="367" spans="1:30" ht="17.25" hidden="1" customHeight="1" x14ac:dyDescent="0.2">
      <c r="A367" s="43"/>
      <c r="B367" s="44"/>
      <c r="C367" s="85"/>
      <c r="D367" s="86"/>
      <c r="E367" s="87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  <c r="AA367" s="88"/>
      <c r="AB367" s="88"/>
      <c r="AC367" s="88"/>
      <c r="AD367" s="49"/>
    </row>
    <row r="368" spans="1:30" ht="17.25" hidden="1" customHeight="1" x14ac:dyDescent="0.2">
      <c r="A368" s="43"/>
      <c r="B368" s="44"/>
      <c r="C368" s="85"/>
      <c r="D368" s="86"/>
      <c r="E368" s="87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  <c r="AA368" s="88"/>
      <c r="AB368" s="88"/>
      <c r="AC368" s="88"/>
      <c r="AD368" s="49"/>
    </row>
    <row r="369" spans="1:30" ht="17.25" hidden="1" customHeight="1" x14ac:dyDescent="0.2">
      <c r="A369" s="43"/>
      <c r="B369" s="44"/>
      <c r="C369" s="85"/>
      <c r="D369" s="86"/>
      <c r="E369" s="87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  <c r="AA369" s="88"/>
      <c r="AB369" s="88"/>
      <c r="AC369" s="88"/>
      <c r="AD369" s="49"/>
    </row>
    <row r="370" spans="1:30" ht="17.25" hidden="1" customHeight="1" x14ac:dyDescent="0.2">
      <c r="A370" s="43"/>
      <c r="B370" s="44"/>
      <c r="C370" s="85"/>
      <c r="D370" s="86"/>
      <c r="E370" s="87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49"/>
    </row>
    <row r="371" spans="1:30" ht="17.25" hidden="1" customHeight="1" x14ac:dyDescent="0.2">
      <c r="A371" s="43"/>
      <c r="B371" s="44"/>
      <c r="C371" s="85"/>
      <c r="D371" s="86"/>
      <c r="E371" s="87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  <c r="AA371" s="88"/>
      <c r="AB371" s="88"/>
      <c r="AC371" s="88"/>
      <c r="AD371" s="49"/>
    </row>
    <row r="372" spans="1:30" ht="17.25" hidden="1" customHeight="1" x14ac:dyDescent="0.2">
      <c r="A372" s="43"/>
      <c r="B372" s="44"/>
      <c r="C372" s="85"/>
      <c r="D372" s="86"/>
      <c r="E372" s="87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  <c r="AA372" s="88"/>
      <c r="AB372" s="88"/>
      <c r="AC372" s="88"/>
      <c r="AD372" s="49"/>
    </row>
    <row r="373" spans="1:30" ht="17.25" hidden="1" customHeight="1" x14ac:dyDescent="0.2">
      <c r="A373" s="43"/>
      <c r="B373" s="44"/>
      <c r="C373" s="85"/>
      <c r="D373" s="86"/>
      <c r="E373" s="87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  <c r="AA373" s="88"/>
      <c r="AB373" s="88"/>
      <c r="AC373" s="88"/>
      <c r="AD373" s="49"/>
    </row>
    <row r="374" spans="1:30" ht="17.25" hidden="1" customHeight="1" x14ac:dyDescent="0.2">
      <c r="A374" s="43"/>
      <c r="B374" s="44"/>
      <c r="C374" s="85"/>
      <c r="D374" s="86"/>
      <c r="E374" s="87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  <c r="AA374" s="88"/>
      <c r="AB374" s="88"/>
      <c r="AC374" s="88"/>
      <c r="AD374" s="49"/>
    </row>
    <row r="375" spans="1:30" ht="17.25" hidden="1" customHeight="1" x14ac:dyDescent="0.2">
      <c r="A375" s="43"/>
      <c r="B375" s="44"/>
      <c r="C375" s="85"/>
      <c r="D375" s="86"/>
      <c r="E375" s="87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  <c r="AA375" s="88"/>
      <c r="AB375" s="88"/>
      <c r="AC375" s="88"/>
      <c r="AD375" s="49"/>
    </row>
    <row r="376" spans="1:30" ht="17.25" hidden="1" customHeight="1" x14ac:dyDescent="0.2">
      <c r="A376" s="43"/>
      <c r="B376" s="44"/>
      <c r="C376" s="85"/>
      <c r="D376" s="86"/>
      <c r="E376" s="87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  <c r="AA376" s="88"/>
      <c r="AB376" s="88"/>
      <c r="AC376" s="88"/>
      <c r="AD376" s="49"/>
    </row>
    <row r="377" spans="1:30" ht="17.25" hidden="1" customHeight="1" x14ac:dyDescent="0.2">
      <c r="A377" s="43"/>
      <c r="B377" s="44"/>
      <c r="C377" s="85"/>
      <c r="D377" s="86"/>
      <c r="E377" s="87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  <c r="AA377" s="88"/>
      <c r="AB377" s="88"/>
      <c r="AC377" s="88"/>
      <c r="AD377" s="49"/>
    </row>
    <row r="378" spans="1:30" ht="17.25" hidden="1" customHeight="1" x14ac:dyDescent="0.2">
      <c r="A378" s="43"/>
      <c r="B378" s="44"/>
      <c r="C378" s="85"/>
      <c r="D378" s="86"/>
      <c r="E378" s="87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49"/>
    </row>
    <row r="379" spans="1:30" ht="17.25" hidden="1" customHeight="1" x14ac:dyDescent="0.2">
      <c r="A379" s="43"/>
      <c r="B379" s="44"/>
      <c r="C379" s="85"/>
      <c r="D379" s="86"/>
      <c r="E379" s="87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49"/>
    </row>
    <row r="380" spans="1:30" ht="17.25" hidden="1" customHeight="1" x14ac:dyDescent="0.2">
      <c r="A380" s="43"/>
      <c r="B380" s="44"/>
      <c r="C380" s="85"/>
      <c r="D380" s="86"/>
      <c r="E380" s="87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  <c r="AA380" s="88"/>
      <c r="AB380" s="88"/>
      <c r="AC380" s="88"/>
      <c r="AD380" s="49"/>
    </row>
    <row r="381" spans="1:30" ht="17.25" hidden="1" customHeight="1" x14ac:dyDescent="0.2">
      <c r="A381" s="43"/>
      <c r="B381" s="44"/>
      <c r="C381" s="85"/>
      <c r="D381" s="86"/>
      <c r="E381" s="87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  <c r="AA381" s="88"/>
      <c r="AB381" s="88"/>
      <c r="AC381" s="88"/>
      <c r="AD381" s="49"/>
    </row>
    <row r="382" spans="1:30" ht="17.25" hidden="1" customHeight="1" x14ac:dyDescent="0.2">
      <c r="A382" s="43"/>
      <c r="B382" s="44"/>
      <c r="C382" s="85"/>
      <c r="D382" s="86"/>
      <c r="E382" s="87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  <c r="AA382" s="88"/>
      <c r="AB382" s="88"/>
      <c r="AC382" s="88"/>
      <c r="AD382" s="49"/>
    </row>
    <row r="383" spans="1:30" ht="17.25" hidden="1" customHeight="1" x14ac:dyDescent="0.2">
      <c r="A383" s="43"/>
      <c r="B383" s="44"/>
      <c r="C383" s="85"/>
      <c r="D383" s="86"/>
      <c r="E383" s="87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49"/>
    </row>
    <row r="384" spans="1:30" ht="17.25" hidden="1" customHeight="1" x14ac:dyDescent="0.2">
      <c r="A384" s="43"/>
      <c r="B384" s="44"/>
      <c r="C384" s="85"/>
      <c r="D384" s="86"/>
      <c r="E384" s="87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  <c r="AA384" s="88"/>
      <c r="AB384" s="88"/>
      <c r="AC384" s="88"/>
      <c r="AD384" s="49"/>
    </row>
    <row r="385" spans="1:30" ht="17.25" hidden="1" customHeight="1" x14ac:dyDescent="0.2">
      <c r="A385" s="43"/>
      <c r="B385" s="44"/>
      <c r="C385" s="85"/>
      <c r="D385" s="86"/>
      <c r="E385" s="87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49"/>
    </row>
    <row r="386" spans="1:30" ht="17.25" hidden="1" customHeight="1" x14ac:dyDescent="0.2">
      <c r="A386" s="43"/>
      <c r="B386" s="44"/>
      <c r="C386" s="85"/>
      <c r="D386" s="86"/>
      <c r="E386" s="87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  <c r="AA386" s="88"/>
      <c r="AB386" s="88"/>
      <c r="AC386" s="88"/>
      <c r="AD386" s="49"/>
    </row>
    <row r="387" spans="1:30" ht="17.25" hidden="1" customHeight="1" x14ac:dyDescent="0.2">
      <c r="A387" s="43"/>
      <c r="B387" s="44"/>
      <c r="C387" s="85"/>
      <c r="D387" s="86"/>
      <c r="E387" s="87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  <c r="AA387" s="88"/>
      <c r="AB387" s="88"/>
      <c r="AC387" s="88"/>
      <c r="AD387" s="49"/>
    </row>
    <row r="388" spans="1:30" ht="17.25" hidden="1" customHeight="1" x14ac:dyDescent="0.2">
      <c r="A388" s="43"/>
      <c r="B388" s="44"/>
      <c r="C388" s="85"/>
      <c r="D388" s="86"/>
      <c r="E388" s="87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49"/>
    </row>
    <row r="389" spans="1:30" ht="17.25" hidden="1" customHeight="1" x14ac:dyDescent="0.2">
      <c r="A389" s="43"/>
      <c r="B389" s="44"/>
      <c r="C389" s="85"/>
      <c r="D389" s="86"/>
      <c r="E389" s="87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  <c r="AA389" s="88"/>
      <c r="AB389" s="88"/>
      <c r="AC389" s="88"/>
      <c r="AD389" s="49"/>
    </row>
    <row r="390" spans="1:30" ht="17.25" hidden="1" customHeight="1" x14ac:dyDescent="0.2">
      <c r="A390" s="43"/>
      <c r="B390" s="44"/>
      <c r="C390" s="85"/>
      <c r="D390" s="86"/>
      <c r="E390" s="87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49"/>
    </row>
    <row r="391" spans="1:30" ht="17.25" hidden="1" customHeight="1" x14ac:dyDescent="0.2">
      <c r="A391" s="43"/>
      <c r="B391" s="44"/>
      <c r="C391" s="85"/>
      <c r="D391" s="86"/>
      <c r="E391" s="87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  <c r="AA391" s="88"/>
      <c r="AB391" s="88"/>
      <c r="AC391" s="88"/>
      <c r="AD391" s="49"/>
    </row>
    <row r="392" spans="1:30" ht="17.25" hidden="1" customHeight="1" x14ac:dyDescent="0.2">
      <c r="A392" s="43"/>
      <c r="B392" s="44"/>
      <c r="C392" s="85"/>
      <c r="D392" s="86"/>
      <c r="E392" s="87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  <c r="AA392" s="88"/>
      <c r="AB392" s="88"/>
      <c r="AC392" s="88"/>
      <c r="AD392" s="49"/>
    </row>
    <row r="393" spans="1:30" ht="17.25" hidden="1" customHeight="1" x14ac:dyDescent="0.2">
      <c r="A393" s="43"/>
      <c r="B393" s="44"/>
      <c r="C393" s="85"/>
      <c r="D393" s="86"/>
      <c r="E393" s="87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  <c r="AA393" s="88"/>
      <c r="AB393" s="88"/>
      <c r="AC393" s="88"/>
      <c r="AD393" s="49"/>
    </row>
    <row r="394" spans="1:30" ht="17.25" hidden="1" customHeight="1" x14ac:dyDescent="0.2">
      <c r="A394" s="43"/>
      <c r="B394" s="44"/>
      <c r="C394" s="85"/>
      <c r="D394" s="86"/>
      <c r="E394" s="87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  <c r="AA394" s="88"/>
      <c r="AB394" s="88"/>
      <c r="AC394" s="88"/>
      <c r="AD394" s="49"/>
    </row>
    <row r="395" spans="1:30" ht="17.25" hidden="1" customHeight="1" x14ac:dyDescent="0.2">
      <c r="A395" s="43"/>
      <c r="B395" s="44"/>
      <c r="C395" s="85"/>
      <c r="D395" s="86"/>
      <c r="E395" s="87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  <c r="AA395" s="88"/>
      <c r="AB395" s="88"/>
      <c r="AC395" s="88"/>
      <c r="AD395" s="49"/>
    </row>
    <row r="396" spans="1:30" ht="17.25" hidden="1" customHeight="1" x14ac:dyDescent="0.2">
      <c r="A396" s="43"/>
      <c r="B396" s="44"/>
      <c r="C396" s="85"/>
      <c r="D396" s="86"/>
      <c r="E396" s="87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  <c r="AA396" s="88"/>
      <c r="AB396" s="88"/>
      <c r="AC396" s="88"/>
      <c r="AD396" s="49"/>
    </row>
    <row r="397" spans="1:30" ht="17.25" hidden="1" customHeight="1" x14ac:dyDescent="0.2">
      <c r="A397" s="43"/>
      <c r="B397" s="44"/>
      <c r="C397" s="85"/>
      <c r="D397" s="86"/>
      <c r="E397" s="87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49"/>
    </row>
    <row r="398" spans="1:30" ht="17.25" hidden="1" customHeight="1" x14ac:dyDescent="0.2">
      <c r="A398" s="43"/>
      <c r="B398" s="44"/>
      <c r="C398" s="85"/>
      <c r="D398" s="86"/>
      <c r="E398" s="87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  <c r="AA398" s="88"/>
      <c r="AB398" s="88"/>
      <c r="AC398" s="88"/>
      <c r="AD398" s="49"/>
    </row>
    <row r="399" spans="1:30" ht="17.25" hidden="1" customHeight="1" x14ac:dyDescent="0.2">
      <c r="A399" s="43"/>
      <c r="B399" s="44"/>
      <c r="C399" s="85"/>
      <c r="D399" s="86"/>
      <c r="E399" s="87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  <c r="AA399" s="88"/>
      <c r="AB399" s="88"/>
      <c r="AC399" s="88"/>
      <c r="AD399" s="49"/>
    </row>
    <row r="400" spans="1:30" ht="17.25" hidden="1" customHeight="1" x14ac:dyDescent="0.2">
      <c r="A400" s="43"/>
      <c r="B400" s="44"/>
      <c r="C400" s="85"/>
      <c r="D400" s="86"/>
      <c r="E400" s="87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  <c r="AA400" s="88"/>
      <c r="AB400" s="88"/>
      <c r="AC400" s="88"/>
      <c r="AD400" s="49"/>
    </row>
    <row r="401" spans="1:30" ht="17.25" hidden="1" customHeight="1" x14ac:dyDescent="0.2">
      <c r="A401" s="43"/>
      <c r="B401" s="44"/>
      <c r="C401" s="85"/>
      <c r="D401" s="86"/>
      <c r="E401" s="87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  <c r="AA401" s="88"/>
      <c r="AB401" s="88"/>
      <c r="AC401" s="88"/>
      <c r="AD401" s="49"/>
    </row>
    <row r="402" spans="1:30" ht="17.25" hidden="1" customHeight="1" x14ac:dyDescent="0.2">
      <c r="A402" s="43"/>
      <c r="B402" s="44"/>
      <c r="C402" s="85"/>
      <c r="D402" s="86"/>
      <c r="E402" s="87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  <c r="AA402" s="88"/>
      <c r="AB402" s="88"/>
      <c r="AC402" s="88"/>
      <c r="AD402" s="49"/>
    </row>
    <row r="403" spans="1:30" ht="17.25" hidden="1" customHeight="1" x14ac:dyDescent="0.2">
      <c r="A403" s="43"/>
      <c r="B403" s="44"/>
      <c r="C403" s="85"/>
      <c r="D403" s="86"/>
      <c r="E403" s="87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  <c r="AA403" s="88"/>
      <c r="AB403" s="88"/>
      <c r="AC403" s="88"/>
      <c r="AD403" s="49"/>
    </row>
    <row r="404" spans="1:30" ht="17.25" hidden="1" customHeight="1" x14ac:dyDescent="0.2">
      <c r="A404" s="43"/>
      <c r="B404" s="44"/>
      <c r="C404" s="85"/>
      <c r="D404" s="86"/>
      <c r="E404" s="87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49"/>
    </row>
    <row r="405" spans="1:30" ht="17.25" hidden="1" customHeight="1" x14ac:dyDescent="0.2">
      <c r="A405" s="43"/>
      <c r="B405" s="44"/>
      <c r="C405" s="85"/>
      <c r="D405" s="86"/>
      <c r="E405" s="87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  <c r="AA405" s="88"/>
      <c r="AB405" s="88"/>
      <c r="AC405" s="88"/>
      <c r="AD405" s="49"/>
    </row>
    <row r="406" spans="1:30" ht="17.25" hidden="1" customHeight="1" x14ac:dyDescent="0.2">
      <c r="A406" s="43"/>
      <c r="B406" s="44"/>
      <c r="C406" s="85"/>
      <c r="D406" s="86"/>
      <c r="E406" s="87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49"/>
    </row>
    <row r="407" spans="1:30" ht="17.25" hidden="1" customHeight="1" x14ac:dyDescent="0.2">
      <c r="A407" s="43"/>
      <c r="B407" s="44"/>
      <c r="C407" s="85"/>
      <c r="D407" s="86"/>
      <c r="E407" s="87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  <c r="AA407" s="88"/>
      <c r="AB407" s="88"/>
      <c r="AC407" s="88"/>
      <c r="AD407" s="49"/>
    </row>
    <row r="408" spans="1:30" ht="17.25" hidden="1" customHeight="1" x14ac:dyDescent="0.2">
      <c r="A408" s="43"/>
      <c r="B408" s="44"/>
      <c r="C408" s="85"/>
      <c r="D408" s="86"/>
      <c r="E408" s="87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  <c r="AA408" s="88"/>
      <c r="AB408" s="88"/>
      <c r="AC408" s="88"/>
      <c r="AD408" s="49"/>
    </row>
    <row r="409" spans="1:30" ht="17.25" hidden="1" customHeight="1" x14ac:dyDescent="0.2">
      <c r="A409" s="43"/>
      <c r="B409" s="44"/>
      <c r="C409" s="85"/>
      <c r="D409" s="86"/>
      <c r="E409" s="87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  <c r="AA409" s="88"/>
      <c r="AB409" s="88"/>
      <c r="AC409" s="88"/>
      <c r="AD409" s="49"/>
    </row>
    <row r="410" spans="1:30" ht="17.25" hidden="1" customHeight="1" x14ac:dyDescent="0.2">
      <c r="A410" s="43"/>
      <c r="B410" s="44"/>
      <c r="C410" s="85"/>
      <c r="D410" s="86"/>
      <c r="E410" s="87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  <c r="AA410" s="88"/>
      <c r="AB410" s="88"/>
      <c r="AC410" s="88"/>
      <c r="AD410" s="49"/>
    </row>
    <row r="411" spans="1:30" ht="17.25" hidden="1" customHeight="1" x14ac:dyDescent="0.2">
      <c r="A411" s="43"/>
      <c r="B411" s="44"/>
      <c r="C411" s="85"/>
      <c r="D411" s="86"/>
      <c r="E411" s="87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  <c r="AA411" s="88"/>
      <c r="AB411" s="88"/>
      <c r="AC411" s="88"/>
      <c r="AD411" s="49"/>
    </row>
    <row r="412" spans="1:30" ht="17.25" hidden="1" customHeight="1" x14ac:dyDescent="0.2">
      <c r="A412" s="43"/>
      <c r="B412" s="44"/>
      <c r="C412" s="85"/>
      <c r="D412" s="86"/>
      <c r="E412" s="87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  <c r="AA412" s="88"/>
      <c r="AB412" s="88"/>
      <c r="AC412" s="88"/>
      <c r="AD412" s="49"/>
    </row>
    <row r="413" spans="1:30" ht="17.25" hidden="1" customHeight="1" x14ac:dyDescent="0.2">
      <c r="A413" s="43"/>
      <c r="B413" s="44"/>
      <c r="C413" s="85"/>
      <c r="D413" s="86"/>
      <c r="E413" s="87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  <c r="AA413" s="88"/>
      <c r="AB413" s="88"/>
      <c r="AC413" s="88"/>
      <c r="AD413" s="49"/>
    </row>
    <row r="414" spans="1:30" ht="17.25" hidden="1" customHeight="1" x14ac:dyDescent="0.2">
      <c r="A414" s="43"/>
      <c r="B414" s="44"/>
      <c r="C414" s="85"/>
      <c r="D414" s="86"/>
      <c r="E414" s="87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  <c r="AA414" s="88"/>
      <c r="AB414" s="88"/>
      <c r="AC414" s="88"/>
      <c r="AD414" s="49"/>
    </row>
    <row r="415" spans="1:30" ht="17.25" hidden="1" customHeight="1" x14ac:dyDescent="0.2">
      <c r="A415" s="43"/>
      <c r="B415" s="44"/>
      <c r="C415" s="85"/>
      <c r="D415" s="86"/>
      <c r="E415" s="87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49"/>
    </row>
    <row r="416" spans="1:30" ht="17.25" hidden="1" customHeight="1" x14ac:dyDescent="0.2">
      <c r="A416" s="43"/>
      <c r="B416" s="44"/>
      <c r="C416" s="85"/>
      <c r="D416" s="86"/>
      <c r="E416" s="87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  <c r="AA416" s="88"/>
      <c r="AB416" s="88"/>
      <c r="AC416" s="88"/>
      <c r="AD416" s="49"/>
    </row>
    <row r="417" spans="1:30" ht="17.25" hidden="1" customHeight="1" x14ac:dyDescent="0.2">
      <c r="A417" s="43"/>
      <c r="B417" s="44"/>
      <c r="C417" s="85"/>
      <c r="D417" s="86"/>
      <c r="E417" s="87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49"/>
    </row>
    <row r="418" spans="1:30" ht="17.25" hidden="1" customHeight="1" x14ac:dyDescent="0.2">
      <c r="A418" s="43"/>
      <c r="B418" s="44"/>
      <c r="C418" s="85"/>
      <c r="D418" s="86"/>
      <c r="E418" s="87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  <c r="AA418" s="88"/>
      <c r="AB418" s="88"/>
      <c r="AC418" s="88"/>
      <c r="AD418" s="49"/>
    </row>
    <row r="419" spans="1:30" ht="17.25" hidden="1" customHeight="1" x14ac:dyDescent="0.2">
      <c r="A419" s="43"/>
      <c r="B419" s="44"/>
      <c r="C419" s="85"/>
      <c r="D419" s="86"/>
      <c r="E419" s="87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  <c r="AA419" s="88"/>
      <c r="AB419" s="88"/>
      <c r="AC419" s="88"/>
      <c r="AD419" s="49"/>
    </row>
    <row r="420" spans="1:30" ht="17.25" hidden="1" customHeight="1" x14ac:dyDescent="0.2">
      <c r="A420" s="43"/>
      <c r="B420" s="44"/>
      <c r="C420" s="85"/>
      <c r="D420" s="86"/>
      <c r="E420" s="87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  <c r="AA420" s="88"/>
      <c r="AB420" s="88"/>
      <c r="AC420" s="88"/>
      <c r="AD420" s="49"/>
    </row>
    <row r="421" spans="1:30" ht="17.25" hidden="1" customHeight="1" x14ac:dyDescent="0.2">
      <c r="A421" s="43"/>
      <c r="B421" s="44"/>
      <c r="C421" s="85"/>
      <c r="D421" s="86"/>
      <c r="E421" s="87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  <c r="AA421" s="88"/>
      <c r="AB421" s="88"/>
      <c r="AC421" s="88"/>
      <c r="AD421" s="49"/>
    </row>
    <row r="422" spans="1:30" ht="17.25" hidden="1" customHeight="1" x14ac:dyDescent="0.2">
      <c r="A422" s="43"/>
      <c r="B422" s="44"/>
      <c r="C422" s="85"/>
      <c r="D422" s="86"/>
      <c r="E422" s="87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  <c r="AA422" s="88"/>
      <c r="AB422" s="88"/>
      <c r="AC422" s="88"/>
      <c r="AD422" s="49"/>
    </row>
    <row r="423" spans="1:30" ht="17.25" hidden="1" customHeight="1" x14ac:dyDescent="0.2">
      <c r="A423" s="43"/>
      <c r="B423" s="44"/>
      <c r="C423" s="85"/>
      <c r="D423" s="86"/>
      <c r="E423" s="87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  <c r="AA423" s="88"/>
      <c r="AB423" s="88"/>
      <c r="AC423" s="88"/>
      <c r="AD423" s="49"/>
    </row>
    <row r="424" spans="1:30" ht="17.25" hidden="1" customHeight="1" x14ac:dyDescent="0.2">
      <c r="A424" s="43"/>
      <c r="B424" s="44"/>
      <c r="C424" s="85"/>
      <c r="D424" s="86"/>
      <c r="E424" s="87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49"/>
    </row>
    <row r="425" spans="1:30" ht="17.25" hidden="1" customHeight="1" x14ac:dyDescent="0.2">
      <c r="A425" s="43"/>
      <c r="B425" s="44"/>
      <c r="C425" s="85"/>
      <c r="D425" s="86"/>
      <c r="E425" s="87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  <c r="AA425" s="88"/>
      <c r="AB425" s="88"/>
      <c r="AC425" s="88"/>
      <c r="AD425" s="49"/>
    </row>
    <row r="426" spans="1:30" ht="17.25" hidden="1" customHeight="1" x14ac:dyDescent="0.2">
      <c r="A426" s="43"/>
      <c r="B426" s="44"/>
      <c r="C426" s="85"/>
      <c r="D426" s="86"/>
      <c r="E426" s="87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8"/>
      <c r="AC426" s="88"/>
      <c r="AD426" s="49"/>
    </row>
    <row r="427" spans="1:30" ht="17.25" hidden="1" customHeight="1" x14ac:dyDescent="0.2">
      <c r="A427" s="43"/>
      <c r="B427" s="44"/>
      <c r="C427" s="85"/>
      <c r="D427" s="86"/>
      <c r="E427" s="87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49"/>
    </row>
    <row r="428" spans="1:30" ht="17.25" hidden="1" customHeight="1" x14ac:dyDescent="0.2">
      <c r="A428" s="43"/>
      <c r="B428" s="44"/>
      <c r="C428" s="85"/>
      <c r="D428" s="86"/>
      <c r="E428" s="87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  <c r="AA428" s="88"/>
      <c r="AB428" s="88"/>
      <c r="AC428" s="88"/>
      <c r="AD428" s="49"/>
    </row>
    <row r="429" spans="1:30" ht="17.25" hidden="1" customHeight="1" x14ac:dyDescent="0.2">
      <c r="A429" s="43"/>
      <c r="B429" s="44"/>
      <c r="C429" s="85"/>
      <c r="D429" s="86"/>
      <c r="E429" s="87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49"/>
    </row>
    <row r="430" spans="1:30" ht="17.25" hidden="1" customHeight="1" x14ac:dyDescent="0.2">
      <c r="A430" s="43"/>
      <c r="B430" s="44"/>
      <c r="C430" s="85"/>
      <c r="D430" s="86"/>
      <c r="E430" s="87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  <c r="AA430" s="88"/>
      <c r="AB430" s="88"/>
      <c r="AC430" s="88"/>
      <c r="AD430" s="49"/>
    </row>
    <row r="431" spans="1:30" ht="17.25" hidden="1" customHeight="1" x14ac:dyDescent="0.2">
      <c r="A431" s="43"/>
      <c r="B431" s="44"/>
      <c r="C431" s="85"/>
      <c r="D431" s="86"/>
      <c r="E431" s="87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  <c r="AA431" s="88"/>
      <c r="AB431" s="88"/>
      <c r="AC431" s="88"/>
      <c r="AD431" s="49"/>
    </row>
    <row r="432" spans="1:30" ht="17.25" hidden="1" customHeight="1" x14ac:dyDescent="0.2">
      <c r="A432" s="43"/>
      <c r="B432" s="44"/>
      <c r="C432" s="85"/>
      <c r="D432" s="86"/>
      <c r="E432" s="87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  <c r="AA432" s="88"/>
      <c r="AB432" s="88"/>
      <c r="AC432" s="88"/>
      <c r="AD432" s="49"/>
    </row>
    <row r="433" spans="1:30" ht="17.25" hidden="1" customHeight="1" x14ac:dyDescent="0.2">
      <c r="A433" s="43"/>
      <c r="B433" s="44"/>
      <c r="C433" s="85"/>
      <c r="D433" s="86"/>
      <c r="E433" s="87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49"/>
    </row>
    <row r="434" spans="1:30" ht="17.25" hidden="1" customHeight="1" x14ac:dyDescent="0.2">
      <c r="A434" s="43"/>
      <c r="B434" s="44"/>
      <c r="C434" s="85"/>
      <c r="D434" s="86"/>
      <c r="E434" s="87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49"/>
    </row>
    <row r="435" spans="1:30" ht="17.25" hidden="1" customHeight="1" x14ac:dyDescent="0.2">
      <c r="A435" s="43"/>
      <c r="B435" s="44"/>
      <c r="C435" s="85"/>
      <c r="D435" s="86"/>
      <c r="E435" s="87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49"/>
    </row>
    <row r="436" spans="1:30" ht="17.25" hidden="1" customHeight="1" x14ac:dyDescent="0.2">
      <c r="A436" s="43"/>
      <c r="B436" s="44"/>
      <c r="C436" s="85"/>
      <c r="D436" s="86"/>
      <c r="E436" s="87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49"/>
    </row>
    <row r="437" spans="1:30" ht="17.25" hidden="1" customHeight="1" x14ac:dyDescent="0.2">
      <c r="A437" s="43"/>
      <c r="B437" s="44"/>
      <c r="C437" s="85"/>
      <c r="D437" s="86"/>
      <c r="E437" s="87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49"/>
    </row>
    <row r="438" spans="1:30" ht="17.25" hidden="1" customHeight="1" x14ac:dyDescent="0.2">
      <c r="A438" s="43"/>
      <c r="B438" s="44"/>
      <c r="C438" s="85"/>
      <c r="D438" s="86"/>
      <c r="E438" s="87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49"/>
    </row>
    <row r="439" spans="1:30" ht="17.25" hidden="1" customHeight="1" x14ac:dyDescent="0.2">
      <c r="A439" s="43"/>
      <c r="B439" s="44"/>
      <c r="C439" s="85"/>
      <c r="D439" s="86"/>
      <c r="E439" s="87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49"/>
    </row>
    <row r="440" spans="1:30" ht="17.25" hidden="1" customHeight="1" x14ac:dyDescent="0.2">
      <c r="A440" s="43"/>
      <c r="B440" s="44"/>
      <c r="C440" s="85"/>
      <c r="D440" s="86"/>
      <c r="E440" s="87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49"/>
    </row>
    <row r="441" spans="1:30" ht="17.25" hidden="1" customHeight="1" x14ac:dyDescent="0.2">
      <c r="A441" s="43"/>
      <c r="B441" s="44"/>
      <c r="C441" s="85"/>
      <c r="D441" s="86"/>
      <c r="E441" s="87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49"/>
    </row>
    <row r="442" spans="1:30" ht="17.25" hidden="1" customHeight="1" x14ac:dyDescent="0.2">
      <c r="A442" s="43"/>
      <c r="B442" s="44"/>
      <c r="C442" s="85"/>
      <c r="D442" s="86"/>
      <c r="E442" s="87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49"/>
    </row>
    <row r="443" spans="1:30" ht="17.25" hidden="1" customHeight="1" x14ac:dyDescent="0.2">
      <c r="A443" s="43"/>
      <c r="B443" s="44"/>
      <c r="C443" s="85"/>
      <c r="D443" s="86"/>
      <c r="E443" s="87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49"/>
    </row>
    <row r="444" spans="1:30" ht="17.25" hidden="1" customHeight="1" x14ac:dyDescent="0.2">
      <c r="A444" s="43"/>
      <c r="B444" s="44"/>
      <c r="C444" s="85"/>
      <c r="D444" s="86"/>
      <c r="E444" s="87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49"/>
    </row>
    <row r="445" spans="1:30" ht="17.25" hidden="1" customHeight="1" x14ac:dyDescent="0.2">
      <c r="A445" s="43"/>
      <c r="B445" s="44"/>
      <c r="C445" s="85"/>
      <c r="D445" s="86"/>
      <c r="E445" s="87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49"/>
    </row>
    <row r="446" spans="1:30" ht="17.25" hidden="1" customHeight="1" x14ac:dyDescent="0.2">
      <c r="A446" s="43"/>
      <c r="B446" s="44"/>
      <c r="C446" s="85"/>
      <c r="D446" s="86"/>
      <c r="E446" s="87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49"/>
    </row>
    <row r="447" spans="1:30" ht="17.25" hidden="1" customHeight="1" x14ac:dyDescent="0.2">
      <c r="A447" s="43"/>
      <c r="B447" s="44"/>
      <c r="C447" s="85"/>
      <c r="D447" s="86"/>
      <c r="E447" s="87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  <c r="AA447" s="88"/>
      <c r="AB447" s="88"/>
      <c r="AC447" s="88"/>
      <c r="AD447" s="49"/>
    </row>
    <row r="448" spans="1:30" ht="17.25" hidden="1" customHeight="1" x14ac:dyDescent="0.2">
      <c r="A448" s="43"/>
      <c r="B448" s="44"/>
      <c r="C448" s="85"/>
      <c r="D448" s="86"/>
      <c r="E448" s="87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  <c r="AA448" s="88"/>
      <c r="AB448" s="88"/>
      <c r="AC448" s="88"/>
      <c r="AD448" s="49"/>
    </row>
    <row r="449" spans="1:30" ht="17.25" hidden="1" customHeight="1" x14ac:dyDescent="0.2">
      <c r="A449" s="43"/>
      <c r="B449" s="44"/>
      <c r="C449" s="85"/>
      <c r="D449" s="86"/>
      <c r="E449" s="87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8"/>
      <c r="AB449" s="88"/>
      <c r="AC449" s="88"/>
      <c r="AD449" s="49"/>
    </row>
    <row r="450" spans="1:30" ht="17.25" hidden="1" customHeight="1" x14ac:dyDescent="0.2">
      <c r="A450" s="43"/>
      <c r="B450" s="44"/>
      <c r="C450" s="85"/>
      <c r="D450" s="86"/>
      <c r="E450" s="87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  <c r="AA450" s="88"/>
      <c r="AB450" s="88"/>
      <c r="AC450" s="88"/>
      <c r="AD450" s="49"/>
    </row>
    <row r="451" spans="1:30" ht="17.25" hidden="1" customHeight="1" x14ac:dyDescent="0.2">
      <c r="A451" s="43"/>
      <c r="B451" s="44"/>
      <c r="C451" s="85"/>
      <c r="D451" s="86"/>
      <c r="E451" s="87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  <c r="AA451" s="88"/>
      <c r="AB451" s="88"/>
      <c r="AC451" s="88"/>
      <c r="AD451" s="49"/>
    </row>
    <row r="452" spans="1:30" ht="17.25" hidden="1" customHeight="1" x14ac:dyDescent="0.2">
      <c r="A452" s="43"/>
      <c r="B452" s="44"/>
      <c r="C452" s="85"/>
      <c r="D452" s="86"/>
      <c r="E452" s="87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  <c r="AA452" s="88"/>
      <c r="AB452" s="88"/>
      <c r="AC452" s="88"/>
      <c r="AD452" s="49"/>
    </row>
    <row r="453" spans="1:30" ht="17.25" hidden="1" customHeight="1" x14ac:dyDescent="0.2">
      <c r="A453" s="43"/>
      <c r="B453" s="44"/>
      <c r="C453" s="85"/>
      <c r="D453" s="86"/>
      <c r="E453" s="87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  <c r="AA453" s="88"/>
      <c r="AB453" s="88"/>
      <c r="AC453" s="88"/>
      <c r="AD453" s="49"/>
    </row>
    <row r="454" spans="1:30" ht="17.25" hidden="1" customHeight="1" x14ac:dyDescent="0.2">
      <c r="A454" s="43"/>
      <c r="B454" s="44"/>
      <c r="C454" s="85"/>
      <c r="D454" s="86"/>
      <c r="E454" s="87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  <c r="AA454" s="88"/>
      <c r="AB454" s="88"/>
      <c r="AC454" s="88"/>
      <c r="AD454" s="49"/>
    </row>
    <row r="455" spans="1:30" ht="17.25" hidden="1" customHeight="1" x14ac:dyDescent="0.2">
      <c r="A455" s="43"/>
      <c r="B455" s="44"/>
      <c r="C455" s="85"/>
      <c r="D455" s="86"/>
      <c r="E455" s="87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  <c r="AA455" s="88"/>
      <c r="AB455" s="88"/>
      <c r="AC455" s="88"/>
      <c r="AD455" s="49"/>
    </row>
    <row r="456" spans="1:30" ht="17.25" hidden="1" customHeight="1" x14ac:dyDescent="0.2">
      <c r="A456" s="43"/>
      <c r="B456" s="44"/>
      <c r="C456" s="85"/>
      <c r="D456" s="86"/>
      <c r="E456" s="87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  <c r="AA456" s="88"/>
      <c r="AB456" s="88"/>
      <c r="AC456" s="88"/>
      <c r="AD456" s="49"/>
    </row>
    <row r="457" spans="1:30" ht="17.25" hidden="1" customHeight="1" x14ac:dyDescent="0.2">
      <c r="A457" s="43"/>
      <c r="B457" s="44"/>
      <c r="C457" s="85"/>
      <c r="D457" s="86"/>
      <c r="E457" s="87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  <c r="AA457" s="88"/>
      <c r="AB457" s="88"/>
      <c r="AC457" s="88"/>
      <c r="AD457" s="49"/>
    </row>
    <row r="458" spans="1:30" ht="17.25" hidden="1" customHeight="1" x14ac:dyDescent="0.2">
      <c r="A458" s="43"/>
      <c r="B458" s="44"/>
      <c r="C458" s="85"/>
      <c r="D458" s="86"/>
      <c r="E458" s="87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  <c r="AA458" s="88"/>
      <c r="AB458" s="88"/>
      <c r="AC458" s="88"/>
      <c r="AD458" s="49"/>
    </row>
    <row r="459" spans="1:30" ht="17.25" hidden="1" customHeight="1" x14ac:dyDescent="0.2">
      <c r="A459" s="43"/>
      <c r="B459" s="44"/>
      <c r="C459" s="85"/>
      <c r="D459" s="86"/>
      <c r="E459" s="87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  <c r="AA459" s="88"/>
      <c r="AB459" s="88"/>
      <c r="AC459" s="88"/>
      <c r="AD459" s="49"/>
    </row>
    <row r="460" spans="1:30" ht="17.25" hidden="1" customHeight="1" x14ac:dyDescent="0.2">
      <c r="A460" s="43"/>
      <c r="B460" s="44"/>
      <c r="C460" s="85"/>
      <c r="D460" s="86"/>
      <c r="E460" s="87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  <c r="AA460" s="88"/>
      <c r="AB460" s="88"/>
      <c r="AC460" s="88"/>
      <c r="AD460" s="49"/>
    </row>
    <row r="461" spans="1:30" ht="17.25" hidden="1" customHeight="1" x14ac:dyDescent="0.2">
      <c r="A461" s="43"/>
      <c r="B461" s="44"/>
      <c r="C461" s="85"/>
      <c r="D461" s="86"/>
      <c r="E461" s="87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  <c r="AA461" s="88"/>
      <c r="AB461" s="88"/>
      <c r="AC461" s="88"/>
      <c r="AD461" s="49"/>
    </row>
    <row r="462" spans="1:30" ht="17.25" hidden="1" customHeight="1" x14ac:dyDescent="0.2">
      <c r="A462" s="43"/>
      <c r="B462" s="44"/>
      <c r="C462" s="85"/>
      <c r="D462" s="86"/>
      <c r="E462" s="87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  <c r="AA462" s="88"/>
      <c r="AB462" s="88"/>
      <c r="AC462" s="88"/>
      <c r="AD462" s="49"/>
    </row>
    <row r="463" spans="1:30" ht="17.25" hidden="1" customHeight="1" x14ac:dyDescent="0.2">
      <c r="A463" s="43"/>
      <c r="B463" s="44"/>
      <c r="C463" s="85"/>
      <c r="D463" s="86"/>
      <c r="E463" s="87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  <c r="AA463" s="88"/>
      <c r="AB463" s="88"/>
      <c r="AC463" s="88"/>
      <c r="AD463" s="49"/>
    </row>
    <row r="464" spans="1:30" ht="17.25" hidden="1" customHeight="1" x14ac:dyDescent="0.2">
      <c r="A464" s="43"/>
      <c r="B464" s="44"/>
      <c r="C464" s="85"/>
      <c r="D464" s="86"/>
      <c r="E464" s="87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  <c r="AA464" s="88"/>
      <c r="AB464" s="88"/>
      <c r="AC464" s="88"/>
      <c r="AD464" s="49"/>
    </row>
    <row r="465" spans="1:30" ht="17.25" hidden="1" customHeight="1" x14ac:dyDescent="0.2">
      <c r="A465" s="43"/>
      <c r="B465" s="44"/>
      <c r="C465" s="85"/>
      <c r="D465" s="86"/>
      <c r="E465" s="87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  <c r="AA465" s="88"/>
      <c r="AB465" s="88"/>
      <c r="AC465" s="88"/>
      <c r="AD465" s="49"/>
    </row>
    <row r="466" spans="1:30" ht="17.25" hidden="1" customHeight="1" x14ac:dyDescent="0.2">
      <c r="A466" s="43"/>
      <c r="B466" s="44"/>
      <c r="C466" s="85"/>
      <c r="D466" s="86"/>
      <c r="E466" s="87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  <c r="AA466" s="88"/>
      <c r="AB466" s="88"/>
      <c r="AC466" s="88"/>
      <c r="AD466" s="49"/>
    </row>
    <row r="467" spans="1:30" ht="17.25" hidden="1" customHeight="1" x14ac:dyDescent="0.2">
      <c r="A467" s="43"/>
      <c r="B467" s="44"/>
      <c r="C467" s="85"/>
      <c r="D467" s="86"/>
      <c r="E467" s="87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  <c r="AA467" s="88"/>
      <c r="AB467" s="88"/>
      <c r="AC467" s="88"/>
      <c r="AD467" s="49"/>
    </row>
    <row r="468" spans="1:30" ht="17.25" hidden="1" customHeight="1" x14ac:dyDescent="0.2">
      <c r="A468" s="43"/>
      <c r="B468" s="44"/>
      <c r="C468" s="85"/>
      <c r="D468" s="86"/>
      <c r="E468" s="87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  <c r="AA468" s="88"/>
      <c r="AB468" s="88"/>
      <c r="AC468" s="88"/>
      <c r="AD468" s="49"/>
    </row>
    <row r="469" spans="1:30" ht="17.25" hidden="1" customHeight="1" x14ac:dyDescent="0.2">
      <c r="A469" s="43"/>
      <c r="B469" s="44"/>
      <c r="C469" s="85"/>
      <c r="D469" s="86"/>
      <c r="E469" s="87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  <c r="AA469" s="88"/>
      <c r="AB469" s="88"/>
      <c r="AC469" s="88"/>
      <c r="AD469" s="49"/>
    </row>
    <row r="470" spans="1:30" ht="17.25" hidden="1" customHeight="1" x14ac:dyDescent="0.2">
      <c r="A470" s="43"/>
      <c r="B470" s="44"/>
      <c r="C470" s="85"/>
      <c r="D470" s="86"/>
      <c r="E470" s="87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49"/>
    </row>
    <row r="471" spans="1:30" ht="17.25" hidden="1" customHeight="1" x14ac:dyDescent="0.2">
      <c r="A471" s="43"/>
      <c r="B471" s="44"/>
      <c r="C471" s="85"/>
      <c r="D471" s="86"/>
      <c r="E471" s="87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  <c r="AA471" s="88"/>
      <c r="AB471" s="88"/>
      <c r="AC471" s="88"/>
      <c r="AD471" s="49"/>
    </row>
    <row r="472" spans="1:30" ht="17.25" hidden="1" customHeight="1" x14ac:dyDescent="0.2">
      <c r="A472" s="43"/>
      <c r="B472" s="44"/>
      <c r="C472" s="85"/>
      <c r="D472" s="86"/>
      <c r="E472" s="87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  <c r="AA472" s="88"/>
      <c r="AB472" s="88"/>
      <c r="AC472" s="88"/>
      <c r="AD472" s="49"/>
    </row>
    <row r="473" spans="1:30" ht="17.25" hidden="1" customHeight="1" x14ac:dyDescent="0.2">
      <c r="A473" s="43"/>
      <c r="B473" s="44"/>
      <c r="C473" s="85"/>
      <c r="D473" s="86"/>
      <c r="E473" s="87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  <c r="AA473" s="88"/>
      <c r="AB473" s="88"/>
      <c r="AC473" s="88"/>
      <c r="AD473" s="49"/>
    </row>
    <row r="474" spans="1:30" ht="17.25" hidden="1" customHeight="1" x14ac:dyDescent="0.2">
      <c r="A474" s="43"/>
      <c r="B474" s="44"/>
      <c r="C474" s="85"/>
      <c r="D474" s="86"/>
      <c r="E474" s="87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  <c r="AA474" s="88"/>
      <c r="AB474" s="88"/>
      <c r="AC474" s="88"/>
      <c r="AD474" s="49"/>
    </row>
    <row r="475" spans="1:30" ht="17.25" hidden="1" customHeight="1" x14ac:dyDescent="0.2">
      <c r="A475" s="43"/>
      <c r="B475" s="44"/>
      <c r="C475" s="85"/>
      <c r="D475" s="86"/>
      <c r="E475" s="87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  <c r="AA475" s="88"/>
      <c r="AB475" s="88"/>
      <c r="AC475" s="88"/>
      <c r="AD475" s="49"/>
    </row>
    <row r="476" spans="1:30" ht="17.25" hidden="1" customHeight="1" x14ac:dyDescent="0.2">
      <c r="A476" s="43"/>
      <c r="B476" s="44"/>
      <c r="C476" s="85"/>
      <c r="D476" s="86"/>
      <c r="E476" s="87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  <c r="AA476" s="88"/>
      <c r="AB476" s="88"/>
      <c r="AC476" s="88"/>
      <c r="AD476" s="49"/>
    </row>
    <row r="477" spans="1:30" ht="17.25" hidden="1" customHeight="1" x14ac:dyDescent="0.2">
      <c r="A477" s="43"/>
      <c r="B477" s="44"/>
      <c r="C477" s="85"/>
      <c r="D477" s="86"/>
      <c r="E477" s="87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  <c r="AA477" s="88"/>
      <c r="AB477" s="88"/>
      <c r="AC477" s="88"/>
      <c r="AD477" s="49"/>
    </row>
    <row r="478" spans="1:30" ht="17.25" hidden="1" customHeight="1" x14ac:dyDescent="0.2">
      <c r="A478" s="43"/>
      <c r="B478" s="44"/>
      <c r="C478" s="85"/>
      <c r="D478" s="86"/>
      <c r="E478" s="87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  <c r="AA478" s="88"/>
      <c r="AB478" s="88"/>
      <c r="AC478" s="88"/>
      <c r="AD478" s="49"/>
    </row>
    <row r="479" spans="1:30" ht="17.25" hidden="1" customHeight="1" x14ac:dyDescent="0.2">
      <c r="A479" s="43"/>
      <c r="B479" s="44"/>
      <c r="C479" s="85"/>
      <c r="D479" s="86"/>
      <c r="E479" s="87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  <c r="AA479" s="88"/>
      <c r="AB479" s="88"/>
      <c r="AC479" s="88"/>
      <c r="AD479" s="49"/>
    </row>
    <row r="480" spans="1:30" ht="17.25" hidden="1" customHeight="1" x14ac:dyDescent="0.2">
      <c r="A480" s="43"/>
      <c r="B480" s="44"/>
      <c r="C480" s="85"/>
      <c r="D480" s="86"/>
      <c r="E480" s="87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  <c r="AA480" s="88"/>
      <c r="AB480" s="88"/>
      <c r="AC480" s="88"/>
      <c r="AD480" s="49"/>
    </row>
    <row r="481" spans="1:30" ht="17.25" hidden="1" customHeight="1" x14ac:dyDescent="0.2">
      <c r="A481" s="43"/>
      <c r="B481" s="44"/>
      <c r="C481" s="85"/>
      <c r="D481" s="86"/>
      <c r="E481" s="87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  <c r="AA481" s="88"/>
      <c r="AB481" s="88"/>
      <c r="AC481" s="88"/>
      <c r="AD481" s="49"/>
    </row>
    <row r="482" spans="1:30" ht="17.25" hidden="1" customHeight="1" x14ac:dyDescent="0.2">
      <c r="A482" s="43"/>
      <c r="B482" s="44"/>
      <c r="C482" s="85"/>
      <c r="D482" s="86"/>
      <c r="E482" s="87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  <c r="AA482" s="88"/>
      <c r="AB482" s="88"/>
      <c r="AC482" s="88"/>
      <c r="AD482" s="49"/>
    </row>
    <row r="483" spans="1:30" ht="17.25" hidden="1" customHeight="1" x14ac:dyDescent="0.2">
      <c r="A483" s="43"/>
      <c r="B483" s="44"/>
      <c r="C483" s="85"/>
      <c r="D483" s="86"/>
      <c r="E483" s="87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49"/>
    </row>
    <row r="484" spans="1:30" ht="17.25" hidden="1" customHeight="1" x14ac:dyDescent="0.2">
      <c r="A484" s="43"/>
      <c r="B484" s="44"/>
      <c r="C484" s="85"/>
      <c r="D484" s="86"/>
      <c r="E484" s="87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  <c r="AA484" s="88"/>
      <c r="AB484" s="88"/>
      <c r="AC484" s="88"/>
      <c r="AD484" s="49"/>
    </row>
    <row r="485" spans="1:30" ht="17.25" hidden="1" customHeight="1" x14ac:dyDescent="0.2">
      <c r="A485" s="43"/>
      <c r="B485" s="44"/>
      <c r="C485" s="85"/>
      <c r="D485" s="86"/>
      <c r="E485" s="87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  <c r="AA485" s="88"/>
      <c r="AB485" s="88"/>
      <c r="AC485" s="88"/>
      <c r="AD485" s="49"/>
    </row>
    <row r="486" spans="1:30" ht="17.25" hidden="1" customHeight="1" x14ac:dyDescent="0.2">
      <c r="A486" s="43"/>
      <c r="B486" s="44"/>
      <c r="C486" s="85"/>
      <c r="D486" s="86"/>
      <c r="E486" s="87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  <c r="AA486" s="88"/>
      <c r="AB486" s="88"/>
      <c r="AC486" s="88"/>
      <c r="AD486" s="49"/>
    </row>
    <row r="487" spans="1:30" ht="17.25" hidden="1" customHeight="1" x14ac:dyDescent="0.2">
      <c r="A487" s="43"/>
      <c r="B487" s="44"/>
      <c r="C487" s="85"/>
      <c r="D487" s="86"/>
      <c r="E487" s="87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  <c r="AA487" s="88"/>
      <c r="AB487" s="88"/>
      <c r="AC487" s="88"/>
      <c r="AD487" s="49"/>
    </row>
    <row r="488" spans="1:30" ht="17.25" hidden="1" customHeight="1" x14ac:dyDescent="0.2">
      <c r="A488" s="43"/>
      <c r="B488" s="44"/>
      <c r="C488" s="85"/>
      <c r="D488" s="86"/>
      <c r="E488" s="87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  <c r="AA488" s="88"/>
      <c r="AB488" s="88"/>
      <c r="AC488" s="88"/>
      <c r="AD488" s="49"/>
    </row>
    <row r="489" spans="1:30" ht="17.25" hidden="1" customHeight="1" x14ac:dyDescent="0.2">
      <c r="A489" s="43"/>
      <c r="B489" s="44"/>
      <c r="C489" s="85"/>
      <c r="D489" s="86"/>
      <c r="E489" s="87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  <c r="AA489" s="88"/>
      <c r="AB489" s="88"/>
      <c r="AC489" s="88"/>
      <c r="AD489" s="49"/>
    </row>
    <row r="490" spans="1:30" ht="17.25" hidden="1" customHeight="1" x14ac:dyDescent="0.2">
      <c r="A490" s="43"/>
      <c r="B490" s="44"/>
      <c r="C490" s="85"/>
      <c r="D490" s="86"/>
      <c r="E490" s="87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  <c r="AA490" s="88"/>
      <c r="AB490" s="88"/>
      <c r="AC490" s="88"/>
      <c r="AD490" s="49"/>
    </row>
    <row r="491" spans="1:30" ht="17.25" hidden="1" customHeight="1" x14ac:dyDescent="0.2">
      <c r="A491" s="43"/>
      <c r="B491" s="44"/>
      <c r="C491" s="85"/>
      <c r="D491" s="86"/>
      <c r="E491" s="87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  <c r="AA491" s="88"/>
      <c r="AB491" s="88"/>
      <c r="AC491" s="88"/>
      <c r="AD491" s="49"/>
    </row>
    <row r="492" spans="1:30" ht="17.25" hidden="1" customHeight="1" x14ac:dyDescent="0.2">
      <c r="A492" s="43"/>
      <c r="B492" s="44"/>
      <c r="C492" s="85"/>
      <c r="D492" s="86"/>
      <c r="E492" s="87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  <c r="AA492" s="88"/>
      <c r="AB492" s="88"/>
      <c r="AC492" s="88"/>
      <c r="AD492" s="49"/>
    </row>
    <row r="493" spans="1:30" ht="17.25" hidden="1" customHeight="1" x14ac:dyDescent="0.2">
      <c r="A493" s="43"/>
      <c r="B493" s="44"/>
      <c r="C493" s="85"/>
      <c r="D493" s="86"/>
      <c r="E493" s="87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  <c r="AA493" s="88"/>
      <c r="AB493" s="88"/>
      <c r="AC493" s="88"/>
      <c r="AD493" s="49"/>
    </row>
    <row r="494" spans="1:30" ht="17.25" hidden="1" customHeight="1" x14ac:dyDescent="0.2">
      <c r="A494" s="43"/>
      <c r="B494" s="44"/>
      <c r="C494" s="85"/>
      <c r="D494" s="86"/>
      <c r="E494" s="87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  <c r="AA494" s="88"/>
      <c r="AB494" s="88"/>
      <c r="AC494" s="88"/>
      <c r="AD494" s="49"/>
    </row>
    <row r="495" spans="1:30" ht="17.25" hidden="1" customHeight="1" x14ac:dyDescent="0.2">
      <c r="A495" s="43"/>
      <c r="B495" s="44"/>
      <c r="C495" s="85"/>
      <c r="D495" s="86"/>
      <c r="E495" s="87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  <c r="AA495" s="88"/>
      <c r="AB495" s="88"/>
      <c r="AC495" s="88"/>
      <c r="AD495" s="49"/>
    </row>
    <row r="496" spans="1:30" ht="17.25" hidden="1" customHeight="1" x14ac:dyDescent="0.2">
      <c r="A496" s="43"/>
      <c r="B496" s="44"/>
      <c r="C496" s="85"/>
      <c r="D496" s="86"/>
      <c r="E496" s="87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88"/>
      <c r="AB496" s="88"/>
      <c r="AC496" s="88"/>
      <c r="AD496" s="49"/>
    </row>
    <row r="497" spans="1:30" ht="17.25" hidden="1" customHeight="1" x14ac:dyDescent="0.2">
      <c r="A497" s="43"/>
      <c r="B497" s="44"/>
      <c r="C497" s="85"/>
      <c r="D497" s="86"/>
      <c r="E497" s="87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49"/>
    </row>
    <row r="498" spans="1:30" ht="17.25" hidden="1" customHeight="1" x14ac:dyDescent="0.2">
      <c r="A498" s="43"/>
      <c r="B498" s="44"/>
      <c r="C498" s="85"/>
      <c r="D498" s="86"/>
      <c r="E498" s="87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  <c r="AA498" s="88"/>
      <c r="AB498" s="88"/>
      <c r="AC498" s="88"/>
      <c r="AD498" s="49"/>
    </row>
    <row r="499" spans="1:30" ht="17.25" hidden="1" customHeight="1" x14ac:dyDescent="0.2">
      <c r="A499" s="43"/>
      <c r="B499" s="44"/>
      <c r="C499" s="85"/>
      <c r="D499" s="86"/>
      <c r="E499" s="87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  <c r="AA499" s="88"/>
      <c r="AB499" s="88"/>
      <c r="AC499" s="88"/>
      <c r="AD499" s="49"/>
    </row>
    <row r="500" spans="1:30" ht="17.25" hidden="1" customHeight="1" x14ac:dyDescent="0.2">
      <c r="A500" s="43"/>
      <c r="B500" s="44"/>
      <c r="C500" s="85"/>
      <c r="D500" s="86"/>
      <c r="E500" s="87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  <c r="AA500" s="88"/>
      <c r="AB500" s="88"/>
      <c r="AC500" s="88"/>
      <c r="AD500" s="49"/>
    </row>
    <row r="501" spans="1:30" ht="17.25" hidden="1" customHeight="1" x14ac:dyDescent="0.2">
      <c r="A501" s="43"/>
      <c r="B501" s="44"/>
      <c r="C501" s="85"/>
      <c r="D501" s="86"/>
      <c r="E501" s="87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  <c r="AA501" s="88"/>
      <c r="AB501" s="88"/>
      <c r="AC501" s="88"/>
      <c r="AD501" s="49"/>
    </row>
    <row r="502" spans="1:30" ht="17.25" hidden="1" customHeight="1" x14ac:dyDescent="0.2">
      <c r="A502" s="43"/>
      <c r="B502" s="44"/>
      <c r="C502" s="85"/>
      <c r="D502" s="86"/>
      <c r="E502" s="87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  <c r="AA502" s="88"/>
      <c r="AB502" s="88"/>
      <c r="AC502" s="88"/>
      <c r="AD502" s="49"/>
    </row>
    <row r="503" spans="1:30" ht="17.25" hidden="1" customHeight="1" x14ac:dyDescent="0.2">
      <c r="A503" s="43"/>
      <c r="B503" s="44"/>
      <c r="C503" s="85"/>
      <c r="D503" s="86"/>
      <c r="E503" s="87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  <c r="AA503" s="88"/>
      <c r="AB503" s="88"/>
      <c r="AC503" s="88"/>
      <c r="AD503" s="49"/>
    </row>
    <row r="504" spans="1:30" ht="17.25" hidden="1" customHeight="1" x14ac:dyDescent="0.2">
      <c r="A504" s="43"/>
      <c r="B504" s="44"/>
      <c r="C504" s="85"/>
      <c r="D504" s="86"/>
      <c r="E504" s="87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  <c r="AA504" s="88"/>
      <c r="AB504" s="88"/>
      <c r="AC504" s="88"/>
      <c r="AD504" s="49"/>
    </row>
    <row r="505" spans="1:30" ht="17.25" hidden="1" customHeight="1" x14ac:dyDescent="0.2">
      <c r="A505" s="43"/>
      <c r="B505" s="44"/>
      <c r="C505" s="85"/>
      <c r="D505" s="86"/>
      <c r="E505" s="87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  <c r="AA505" s="88"/>
      <c r="AB505" s="88"/>
      <c r="AC505" s="88"/>
      <c r="AD505" s="49"/>
    </row>
    <row r="506" spans="1:30" ht="17.25" hidden="1" customHeight="1" x14ac:dyDescent="0.2">
      <c r="A506" s="43"/>
      <c r="B506" s="44"/>
      <c r="C506" s="85"/>
      <c r="D506" s="86"/>
      <c r="E506" s="87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  <c r="AA506" s="88"/>
      <c r="AB506" s="88"/>
      <c r="AC506" s="88"/>
      <c r="AD506" s="49"/>
    </row>
    <row r="507" spans="1:30" ht="17.25" hidden="1" customHeight="1" x14ac:dyDescent="0.2">
      <c r="A507" s="43"/>
      <c r="B507" s="44"/>
      <c r="C507" s="85"/>
      <c r="D507" s="86"/>
      <c r="E507" s="87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  <c r="AA507" s="88"/>
      <c r="AB507" s="88"/>
      <c r="AC507" s="88"/>
      <c r="AD507" s="49"/>
    </row>
    <row r="508" spans="1:30" ht="17.25" hidden="1" customHeight="1" x14ac:dyDescent="0.2">
      <c r="A508" s="43"/>
      <c r="B508" s="44"/>
      <c r="C508" s="85"/>
      <c r="D508" s="86"/>
      <c r="E508" s="87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  <c r="AA508" s="88"/>
      <c r="AB508" s="88"/>
      <c r="AC508" s="88"/>
      <c r="AD508" s="49"/>
    </row>
    <row r="509" spans="1:30" ht="17.25" hidden="1" customHeight="1" x14ac:dyDescent="0.2">
      <c r="A509" s="43"/>
      <c r="B509" s="44"/>
      <c r="C509" s="85"/>
      <c r="D509" s="86"/>
      <c r="E509" s="87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  <c r="AA509" s="88"/>
      <c r="AB509" s="88"/>
      <c r="AC509" s="88"/>
      <c r="AD509" s="49"/>
    </row>
    <row r="510" spans="1:30" ht="17.25" hidden="1" customHeight="1" x14ac:dyDescent="0.2">
      <c r="A510" s="43"/>
      <c r="B510" s="44"/>
      <c r="C510" s="85"/>
      <c r="D510" s="86"/>
      <c r="E510" s="87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  <c r="AA510" s="88"/>
      <c r="AB510" s="88"/>
      <c r="AC510" s="88"/>
      <c r="AD510" s="49"/>
    </row>
    <row r="511" spans="1:30" ht="17.25" hidden="1" customHeight="1" x14ac:dyDescent="0.2">
      <c r="A511" s="43"/>
      <c r="B511" s="44"/>
      <c r="C511" s="85"/>
      <c r="D511" s="86"/>
      <c r="E511" s="87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  <c r="AA511" s="88"/>
      <c r="AB511" s="88"/>
      <c r="AC511" s="88"/>
      <c r="AD511" s="49"/>
    </row>
    <row r="512" spans="1:30" ht="17.25" hidden="1" customHeight="1" x14ac:dyDescent="0.2">
      <c r="A512" s="43"/>
      <c r="B512" s="44"/>
      <c r="C512" s="85"/>
      <c r="D512" s="86"/>
      <c r="E512" s="87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  <c r="AA512" s="88"/>
      <c r="AB512" s="88"/>
      <c r="AC512" s="88"/>
      <c r="AD512" s="49"/>
    </row>
    <row r="513" spans="1:30" ht="17.25" hidden="1" customHeight="1" x14ac:dyDescent="0.2">
      <c r="A513" s="43"/>
      <c r="B513" s="44"/>
      <c r="C513" s="85"/>
      <c r="D513" s="86"/>
      <c r="E513" s="87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  <c r="AA513" s="88"/>
      <c r="AB513" s="88"/>
      <c r="AC513" s="88"/>
      <c r="AD513" s="49"/>
    </row>
    <row r="514" spans="1:30" ht="17.25" hidden="1" customHeight="1" x14ac:dyDescent="0.2">
      <c r="A514" s="43"/>
      <c r="B514" s="44"/>
      <c r="C514" s="85"/>
      <c r="D514" s="86"/>
      <c r="E514" s="87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  <c r="AA514" s="88"/>
      <c r="AB514" s="88"/>
      <c r="AC514" s="88"/>
      <c r="AD514" s="49"/>
    </row>
    <row r="515" spans="1:30" ht="17.25" hidden="1" customHeight="1" x14ac:dyDescent="0.2">
      <c r="A515" s="43"/>
      <c r="B515" s="44"/>
      <c r="C515" s="85"/>
      <c r="D515" s="86"/>
      <c r="E515" s="87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  <c r="AA515" s="88"/>
      <c r="AB515" s="88"/>
      <c r="AC515" s="88"/>
      <c r="AD515" s="49"/>
    </row>
    <row r="516" spans="1:30" ht="17.25" hidden="1" customHeight="1" x14ac:dyDescent="0.2">
      <c r="A516" s="43"/>
      <c r="B516" s="44"/>
      <c r="C516" s="85"/>
      <c r="D516" s="86"/>
      <c r="E516" s="87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  <c r="AA516" s="88"/>
      <c r="AB516" s="88"/>
      <c r="AC516" s="88"/>
      <c r="AD516" s="49"/>
    </row>
    <row r="517" spans="1:30" ht="17.25" hidden="1" customHeight="1" x14ac:dyDescent="0.2">
      <c r="A517" s="43"/>
      <c r="B517" s="44"/>
      <c r="C517" s="85"/>
      <c r="D517" s="86"/>
      <c r="E517" s="87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  <c r="AA517" s="88"/>
      <c r="AB517" s="88"/>
      <c r="AC517" s="88"/>
      <c r="AD517" s="49"/>
    </row>
    <row r="518" spans="1:30" ht="17.25" hidden="1" customHeight="1" x14ac:dyDescent="0.2">
      <c r="A518" s="43"/>
      <c r="B518" s="44"/>
      <c r="C518" s="85"/>
      <c r="D518" s="86"/>
      <c r="E518" s="87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  <c r="AA518" s="88"/>
      <c r="AB518" s="88"/>
      <c r="AC518" s="88"/>
      <c r="AD518" s="49"/>
    </row>
    <row r="519" spans="1:30" ht="17.25" hidden="1" customHeight="1" x14ac:dyDescent="0.2">
      <c r="A519" s="43"/>
      <c r="B519" s="44"/>
      <c r="C519" s="85"/>
      <c r="D519" s="86"/>
      <c r="E519" s="87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  <c r="AA519" s="88"/>
      <c r="AB519" s="88"/>
      <c r="AC519" s="88"/>
      <c r="AD519" s="49"/>
    </row>
    <row r="520" spans="1:30" ht="12" hidden="1" customHeight="1" x14ac:dyDescent="0.2">
      <c r="A520" s="43"/>
      <c r="B520" s="43"/>
      <c r="C520" s="85"/>
      <c r="D520" s="89"/>
      <c r="E520" s="87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  <c r="AA520" s="88"/>
      <c r="AB520" s="88"/>
      <c r="AC520" s="88"/>
      <c r="AD520" s="49"/>
    </row>
    <row r="521" spans="1:30" s="54" customFormat="1" ht="14.25" x14ac:dyDescent="0.2">
      <c r="A521" s="50"/>
      <c r="B521" s="51"/>
      <c r="C521" s="156" t="s">
        <v>193</v>
      </c>
      <c r="D521" s="157"/>
      <c r="E521" s="197">
        <f t="shared" ref="E521:AD521" si="1">SUM(E69:E520)</f>
        <v>234158370</v>
      </c>
      <c r="F521" s="52">
        <f t="shared" si="1"/>
        <v>0</v>
      </c>
      <c r="G521" s="52">
        <f t="shared" si="1"/>
        <v>0</v>
      </c>
      <c r="H521" s="52">
        <f t="shared" si="1"/>
        <v>0</v>
      </c>
      <c r="I521" s="52">
        <f t="shared" si="1"/>
        <v>0</v>
      </c>
      <c r="J521" s="52">
        <f t="shared" si="1"/>
        <v>0</v>
      </c>
      <c r="K521" s="52">
        <f t="shared" si="1"/>
        <v>0</v>
      </c>
      <c r="L521" s="52">
        <f t="shared" si="1"/>
        <v>0</v>
      </c>
      <c r="M521" s="52">
        <f t="shared" si="1"/>
        <v>0</v>
      </c>
      <c r="N521" s="52">
        <f t="shared" si="1"/>
        <v>0</v>
      </c>
      <c r="O521" s="52">
        <f t="shared" si="1"/>
        <v>0</v>
      </c>
      <c r="P521" s="52">
        <f t="shared" si="1"/>
        <v>0</v>
      </c>
      <c r="Q521" s="52">
        <f t="shared" si="1"/>
        <v>0</v>
      </c>
      <c r="R521" s="52">
        <f t="shared" si="1"/>
        <v>0</v>
      </c>
      <c r="S521" s="52">
        <f t="shared" si="1"/>
        <v>0</v>
      </c>
      <c r="T521" s="52">
        <f t="shared" si="1"/>
        <v>0</v>
      </c>
      <c r="U521" s="52">
        <f t="shared" si="1"/>
        <v>0</v>
      </c>
      <c r="V521" s="52">
        <f t="shared" si="1"/>
        <v>0</v>
      </c>
      <c r="W521" s="52">
        <f t="shared" si="1"/>
        <v>0</v>
      </c>
      <c r="X521" s="52">
        <f t="shared" si="1"/>
        <v>0</v>
      </c>
      <c r="Y521" s="52">
        <f t="shared" si="1"/>
        <v>0</v>
      </c>
      <c r="Z521" s="52">
        <f t="shared" si="1"/>
        <v>0</v>
      </c>
      <c r="AA521" s="52">
        <f t="shared" si="1"/>
        <v>0</v>
      </c>
      <c r="AB521" s="52">
        <f t="shared" si="1"/>
        <v>0</v>
      </c>
      <c r="AC521" s="52">
        <f t="shared" si="1"/>
        <v>0</v>
      </c>
      <c r="AD521" s="52">
        <f t="shared" si="1"/>
        <v>234158370</v>
      </c>
    </row>
    <row r="522" spans="1:30" s="61" customFormat="1" ht="4.5" customHeight="1" thickBot="1" x14ac:dyDescent="0.25">
      <c r="A522" s="90"/>
      <c r="B522" s="90"/>
      <c r="C522" s="91"/>
      <c r="D522" s="92"/>
      <c r="E522" s="93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5"/>
    </row>
    <row r="523" spans="1:30" s="65" customFormat="1" ht="15" x14ac:dyDescent="0.2">
      <c r="A523" s="96">
        <v>3</v>
      </c>
      <c r="B523" s="19"/>
      <c r="C523" s="97" t="s">
        <v>194</v>
      </c>
      <c r="D523" s="97"/>
      <c r="E523" s="98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100"/>
    </row>
    <row r="524" spans="1:30" ht="25.5" hidden="1" customHeight="1" x14ac:dyDescent="0.2">
      <c r="A524" s="138" t="s">
        <v>195</v>
      </c>
      <c r="B524" s="147" t="s">
        <v>196</v>
      </c>
      <c r="C524" s="27" t="s">
        <v>38</v>
      </c>
      <c r="D524" s="101" t="s">
        <v>197</v>
      </c>
      <c r="E524" s="153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  <c r="AA524" s="132"/>
      <c r="AB524" s="132"/>
      <c r="AC524" s="132"/>
      <c r="AD524" s="150">
        <f>E524+F524+H524+J524+L524+N524+P524+R524+T524+V524+X524+Z524+AB524-G524-I524-K524-M524-O524-Q524-S524-U524-W524-Y524-AA524-AC524</f>
        <v>0</v>
      </c>
    </row>
    <row r="525" spans="1:30" ht="12.75" hidden="1" customHeight="1" x14ac:dyDescent="0.2">
      <c r="A525" s="139"/>
      <c r="B525" s="148"/>
      <c r="C525" s="29" t="s">
        <v>40</v>
      </c>
      <c r="D525" s="30" t="s">
        <v>198</v>
      </c>
      <c r="E525" s="154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  <c r="AA525" s="133"/>
      <c r="AB525" s="133"/>
      <c r="AC525" s="133"/>
      <c r="AD525" s="151"/>
    </row>
    <row r="526" spans="1:30" ht="12.75" hidden="1" customHeight="1" x14ac:dyDescent="0.2">
      <c r="A526" s="139"/>
      <c r="B526" s="148"/>
      <c r="C526" s="31" t="s">
        <v>42</v>
      </c>
      <c r="D526" s="32" t="s">
        <v>43</v>
      </c>
      <c r="E526" s="154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  <c r="AA526" s="133"/>
      <c r="AB526" s="133"/>
      <c r="AC526" s="133"/>
      <c r="AD526" s="151"/>
    </row>
    <row r="527" spans="1:30" ht="12.75" hidden="1" customHeight="1" x14ac:dyDescent="0.2">
      <c r="A527" s="139"/>
      <c r="B527" s="148"/>
      <c r="C527" s="29" t="s">
        <v>44</v>
      </c>
      <c r="D527" s="102" t="s">
        <v>199</v>
      </c>
      <c r="E527" s="154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  <c r="AA527" s="133"/>
      <c r="AB527" s="133"/>
      <c r="AC527" s="133"/>
      <c r="AD527" s="151"/>
    </row>
    <row r="528" spans="1:30" ht="12.75" hidden="1" customHeight="1" x14ac:dyDescent="0.2">
      <c r="A528" s="139"/>
      <c r="B528" s="148"/>
      <c r="C528" s="29" t="s">
        <v>46</v>
      </c>
      <c r="D528" s="34">
        <v>20000000</v>
      </c>
      <c r="E528" s="154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  <c r="AA528" s="133"/>
      <c r="AB528" s="133"/>
      <c r="AC528" s="133"/>
      <c r="AD528" s="151"/>
    </row>
    <row r="529" spans="1:30" ht="12.75" hidden="1" customHeight="1" x14ac:dyDescent="0.2">
      <c r="A529" s="139"/>
      <c r="B529" s="148"/>
      <c r="C529" s="31" t="s">
        <v>47</v>
      </c>
      <c r="D529" s="35">
        <v>40512</v>
      </c>
      <c r="E529" s="154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  <c r="AA529" s="133"/>
      <c r="AB529" s="133"/>
      <c r="AC529" s="133"/>
      <c r="AD529" s="151"/>
    </row>
    <row r="530" spans="1:30" ht="12.75" hidden="1" customHeight="1" x14ac:dyDescent="0.2">
      <c r="A530" s="139"/>
      <c r="B530" s="148"/>
      <c r="C530" s="29" t="s">
        <v>48</v>
      </c>
      <c r="D530" s="103">
        <v>0.19800000000000001</v>
      </c>
      <c r="E530" s="154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  <c r="AA530" s="133"/>
      <c r="AB530" s="133"/>
      <c r="AC530" s="133"/>
      <c r="AD530" s="151"/>
    </row>
    <row r="531" spans="1:30" ht="14.25" hidden="1" customHeight="1" x14ac:dyDescent="0.2">
      <c r="A531" s="140"/>
      <c r="B531" s="149"/>
      <c r="C531" s="37" t="s">
        <v>49</v>
      </c>
      <c r="D531" s="38"/>
      <c r="E531" s="155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  <c r="AA531" s="134"/>
      <c r="AB531" s="134"/>
      <c r="AC531" s="134"/>
      <c r="AD531" s="152"/>
    </row>
    <row r="532" spans="1:30" ht="29.25" hidden="1" customHeight="1" x14ac:dyDescent="0.2">
      <c r="A532" s="138" t="s">
        <v>200</v>
      </c>
      <c r="B532" s="147" t="s">
        <v>201</v>
      </c>
      <c r="C532" s="27" t="s">
        <v>38</v>
      </c>
      <c r="D532" s="101" t="s">
        <v>202</v>
      </c>
      <c r="E532" s="153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  <c r="AA532" s="132"/>
      <c r="AB532" s="132"/>
      <c r="AC532" s="132"/>
      <c r="AD532" s="150">
        <f>E532+F532+H532+J532+L532+N532+P532+R532+T532+V532+X532+Z532+AB532-G532-I532-K532-M532-O532-Q532-S532-U532-W532-Y532-AA532-AC532</f>
        <v>0</v>
      </c>
    </row>
    <row r="533" spans="1:30" ht="14.25" hidden="1" customHeight="1" x14ac:dyDescent="0.2">
      <c r="A533" s="139"/>
      <c r="B533" s="148"/>
      <c r="C533" s="29" t="s">
        <v>40</v>
      </c>
      <c r="D533" s="41" t="s">
        <v>203</v>
      </c>
      <c r="E533" s="154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  <c r="AB533" s="133"/>
      <c r="AC533" s="133"/>
      <c r="AD533" s="151"/>
    </row>
    <row r="534" spans="1:30" ht="14.25" hidden="1" customHeight="1" x14ac:dyDescent="0.2">
      <c r="A534" s="139"/>
      <c r="B534" s="148"/>
      <c r="C534" s="31" t="s">
        <v>42</v>
      </c>
      <c r="D534" s="32" t="s">
        <v>43</v>
      </c>
      <c r="E534" s="154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  <c r="AD534" s="151"/>
    </row>
    <row r="535" spans="1:30" ht="14.25" hidden="1" customHeight="1" x14ac:dyDescent="0.2">
      <c r="A535" s="139"/>
      <c r="B535" s="148"/>
      <c r="C535" s="29" t="s">
        <v>44</v>
      </c>
      <c r="D535" s="102"/>
      <c r="E535" s="154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  <c r="AD535" s="151"/>
    </row>
    <row r="536" spans="1:30" ht="14.25" hidden="1" customHeight="1" x14ac:dyDescent="0.2">
      <c r="A536" s="139"/>
      <c r="B536" s="148"/>
      <c r="C536" s="29" t="s">
        <v>46</v>
      </c>
      <c r="D536" s="34">
        <v>15000000</v>
      </c>
      <c r="E536" s="154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51"/>
    </row>
    <row r="537" spans="1:30" ht="14.25" hidden="1" customHeight="1" x14ac:dyDescent="0.2">
      <c r="A537" s="139"/>
      <c r="B537" s="148"/>
      <c r="C537" s="31" t="s">
        <v>47</v>
      </c>
      <c r="D537" s="35">
        <v>40415</v>
      </c>
      <c r="E537" s="154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51"/>
    </row>
    <row r="538" spans="1:30" ht="14.25" hidden="1" customHeight="1" x14ac:dyDescent="0.2">
      <c r="A538" s="139"/>
      <c r="B538" s="148"/>
      <c r="C538" s="29" t="s">
        <v>48</v>
      </c>
      <c r="D538" s="103">
        <v>0.16500000000000001</v>
      </c>
      <c r="E538" s="154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  <c r="AD538" s="151"/>
    </row>
    <row r="539" spans="1:30" ht="14.25" hidden="1" customHeight="1" x14ac:dyDescent="0.2">
      <c r="A539" s="140"/>
      <c r="B539" s="149"/>
      <c r="C539" s="37" t="s">
        <v>49</v>
      </c>
      <c r="D539" s="38"/>
      <c r="E539" s="155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52"/>
    </row>
    <row r="540" spans="1:30" ht="26.25" hidden="1" customHeight="1" x14ac:dyDescent="0.2">
      <c r="A540" s="138" t="s">
        <v>204</v>
      </c>
      <c r="B540" s="147" t="s">
        <v>205</v>
      </c>
      <c r="C540" s="27" t="s">
        <v>38</v>
      </c>
      <c r="D540" s="42" t="s">
        <v>206</v>
      </c>
      <c r="E540" s="144">
        <v>0</v>
      </c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  <c r="AA540" s="132"/>
      <c r="AB540" s="132"/>
      <c r="AC540" s="132"/>
      <c r="AD540" s="150">
        <f>E540+F540+H540+J540+L540+N540+P540+R540+T540+V540+X540+Z540+AB540-G540-I540-K540-M540-O540-Q540-S540-U540-W540-Y540-AA540-AC540</f>
        <v>0</v>
      </c>
    </row>
    <row r="541" spans="1:30" ht="14.25" hidden="1" customHeight="1" x14ac:dyDescent="0.2">
      <c r="A541" s="139"/>
      <c r="B541" s="148"/>
      <c r="C541" s="29" t="s">
        <v>40</v>
      </c>
      <c r="D541" s="30" t="s">
        <v>207</v>
      </c>
      <c r="E541" s="145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  <c r="AA541" s="133"/>
      <c r="AB541" s="133"/>
      <c r="AC541" s="133"/>
      <c r="AD541" s="151"/>
    </row>
    <row r="542" spans="1:30" ht="14.25" hidden="1" customHeight="1" x14ac:dyDescent="0.2">
      <c r="A542" s="139"/>
      <c r="B542" s="148"/>
      <c r="C542" s="31" t="s">
        <v>42</v>
      </c>
      <c r="D542" s="32" t="s">
        <v>208</v>
      </c>
      <c r="E542" s="145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  <c r="AA542" s="133"/>
      <c r="AB542" s="133"/>
      <c r="AC542" s="133"/>
      <c r="AD542" s="151"/>
    </row>
    <row r="543" spans="1:30" ht="14.25" hidden="1" customHeight="1" x14ac:dyDescent="0.2">
      <c r="A543" s="139"/>
      <c r="B543" s="148"/>
      <c r="C543" s="29" t="s">
        <v>44</v>
      </c>
      <c r="D543" s="66"/>
      <c r="E543" s="145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  <c r="AA543" s="133"/>
      <c r="AB543" s="133"/>
      <c r="AC543" s="133"/>
      <c r="AD543" s="151"/>
    </row>
    <row r="544" spans="1:30" ht="14.25" hidden="1" customHeight="1" x14ac:dyDescent="0.2">
      <c r="A544" s="139"/>
      <c r="B544" s="148"/>
      <c r="C544" s="29" t="s">
        <v>46</v>
      </c>
      <c r="D544" s="34">
        <v>20000000</v>
      </c>
      <c r="E544" s="145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  <c r="AA544" s="133"/>
      <c r="AB544" s="133"/>
      <c r="AC544" s="133"/>
      <c r="AD544" s="151"/>
    </row>
    <row r="545" spans="1:30" ht="14.25" hidden="1" customHeight="1" x14ac:dyDescent="0.2">
      <c r="A545" s="139"/>
      <c r="B545" s="148"/>
      <c r="C545" s="31" t="s">
        <v>47</v>
      </c>
      <c r="D545" s="35">
        <v>40219</v>
      </c>
      <c r="E545" s="145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  <c r="AA545" s="133"/>
      <c r="AB545" s="133"/>
      <c r="AC545" s="133"/>
      <c r="AD545" s="151"/>
    </row>
    <row r="546" spans="1:30" ht="14.25" hidden="1" customHeight="1" x14ac:dyDescent="0.2">
      <c r="A546" s="139"/>
      <c r="B546" s="148"/>
      <c r="C546" s="29" t="s">
        <v>48</v>
      </c>
      <c r="D546" s="103">
        <v>0.16500000000000001</v>
      </c>
      <c r="E546" s="145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  <c r="AA546" s="133"/>
      <c r="AB546" s="133"/>
      <c r="AC546" s="133"/>
      <c r="AD546" s="151"/>
    </row>
    <row r="547" spans="1:30" ht="14.25" hidden="1" customHeight="1" x14ac:dyDescent="0.2">
      <c r="A547" s="140"/>
      <c r="B547" s="149"/>
      <c r="C547" s="37" t="s">
        <v>49</v>
      </c>
      <c r="D547" s="38"/>
      <c r="E547" s="146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  <c r="AA547" s="134"/>
      <c r="AB547" s="134"/>
      <c r="AC547" s="134"/>
      <c r="AD547" s="152"/>
    </row>
    <row r="548" spans="1:30" ht="27" hidden="1" customHeight="1" x14ac:dyDescent="0.2">
      <c r="A548" s="138" t="s">
        <v>209</v>
      </c>
      <c r="B548" s="147" t="s">
        <v>210</v>
      </c>
      <c r="C548" s="27" t="s">
        <v>38</v>
      </c>
      <c r="D548" s="101" t="s">
        <v>211</v>
      </c>
      <c r="E548" s="144">
        <v>0</v>
      </c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  <c r="AA548" s="132"/>
      <c r="AB548" s="132"/>
      <c r="AC548" s="132"/>
      <c r="AD548" s="150">
        <f>E548+F548+H548+J548+L548+N548+P548+R548+T548+V548+X548+Z548+AB548-G548-I548-K548-M548-O548-Q548-S548-U548-W548-Y548-AA548-AC548</f>
        <v>0</v>
      </c>
    </row>
    <row r="549" spans="1:30" ht="14.25" hidden="1" customHeight="1" x14ac:dyDescent="0.2">
      <c r="A549" s="139"/>
      <c r="B549" s="148"/>
      <c r="C549" s="29" t="s">
        <v>40</v>
      </c>
      <c r="D549" s="41" t="s">
        <v>203</v>
      </c>
      <c r="E549" s="145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  <c r="AA549" s="133"/>
      <c r="AB549" s="133"/>
      <c r="AC549" s="133"/>
      <c r="AD549" s="151"/>
    </row>
    <row r="550" spans="1:30" ht="14.25" hidden="1" customHeight="1" x14ac:dyDescent="0.2">
      <c r="A550" s="139"/>
      <c r="B550" s="148"/>
      <c r="C550" s="31" t="s">
        <v>42</v>
      </c>
      <c r="D550" s="32" t="s">
        <v>43</v>
      </c>
      <c r="E550" s="145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  <c r="AA550" s="133"/>
      <c r="AB550" s="133"/>
      <c r="AC550" s="133"/>
      <c r="AD550" s="151"/>
    </row>
    <row r="551" spans="1:30" ht="14.25" hidden="1" customHeight="1" x14ac:dyDescent="0.2">
      <c r="A551" s="139"/>
      <c r="B551" s="148"/>
      <c r="C551" s="29" t="s">
        <v>44</v>
      </c>
      <c r="D551" s="102"/>
      <c r="E551" s="145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  <c r="AA551" s="133"/>
      <c r="AB551" s="133"/>
      <c r="AC551" s="133"/>
      <c r="AD551" s="151"/>
    </row>
    <row r="552" spans="1:30" ht="14.25" hidden="1" customHeight="1" x14ac:dyDescent="0.2">
      <c r="A552" s="139"/>
      <c r="B552" s="148"/>
      <c r="C552" s="29" t="s">
        <v>46</v>
      </c>
      <c r="D552" s="34">
        <v>18000000</v>
      </c>
      <c r="E552" s="145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  <c r="AA552" s="133"/>
      <c r="AB552" s="133"/>
      <c r="AC552" s="133"/>
      <c r="AD552" s="151"/>
    </row>
    <row r="553" spans="1:30" ht="14.25" hidden="1" customHeight="1" x14ac:dyDescent="0.2">
      <c r="A553" s="139"/>
      <c r="B553" s="148"/>
      <c r="C553" s="31" t="s">
        <v>47</v>
      </c>
      <c r="D553" s="35">
        <v>40780</v>
      </c>
      <c r="E553" s="145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  <c r="AA553" s="133"/>
      <c r="AB553" s="133"/>
      <c r="AC553" s="133"/>
      <c r="AD553" s="151"/>
    </row>
    <row r="554" spans="1:30" ht="14.25" hidden="1" customHeight="1" x14ac:dyDescent="0.2">
      <c r="A554" s="139"/>
      <c r="B554" s="148"/>
      <c r="C554" s="29" t="s">
        <v>48</v>
      </c>
      <c r="D554" s="103">
        <v>0.11</v>
      </c>
      <c r="E554" s="145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  <c r="AA554" s="133"/>
      <c r="AB554" s="133"/>
      <c r="AC554" s="133"/>
      <c r="AD554" s="151"/>
    </row>
    <row r="555" spans="1:30" ht="14.25" hidden="1" customHeight="1" x14ac:dyDescent="0.2">
      <c r="A555" s="140"/>
      <c r="B555" s="149"/>
      <c r="C555" s="37" t="s">
        <v>49</v>
      </c>
      <c r="D555" s="38"/>
      <c r="E555" s="146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  <c r="AA555" s="134"/>
      <c r="AB555" s="134"/>
      <c r="AC555" s="134"/>
      <c r="AD555" s="152"/>
    </row>
    <row r="556" spans="1:30" ht="27.75" hidden="1" customHeight="1" x14ac:dyDescent="0.2">
      <c r="A556" s="138" t="s">
        <v>212</v>
      </c>
      <c r="B556" s="147" t="s">
        <v>196</v>
      </c>
      <c r="C556" s="27" t="s">
        <v>38</v>
      </c>
      <c r="D556" s="42" t="s">
        <v>213</v>
      </c>
      <c r="E556" s="144">
        <v>0</v>
      </c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  <c r="AA556" s="132"/>
      <c r="AB556" s="132"/>
      <c r="AC556" s="132"/>
      <c r="AD556" s="150">
        <f>E556+F556+H556+J556+L556+N556+P556+R556+T556+V556+X556+Z556+AB556-G556-I556-K556-M556-O556-Q556-S556-U556-W556-Y556-AA556-AC556</f>
        <v>0</v>
      </c>
    </row>
    <row r="557" spans="1:30" ht="14.25" hidden="1" customHeight="1" x14ac:dyDescent="0.2">
      <c r="A557" s="139"/>
      <c r="B557" s="148"/>
      <c r="C557" s="29" t="s">
        <v>40</v>
      </c>
      <c r="D557" s="30" t="s">
        <v>207</v>
      </c>
      <c r="E557" s="145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  <c r="AA557" s="133"/>
      <c r="AB557" s="133"/>
      <c r="AC557" s="133"/>
      <c r="AD557" s="151"/>
    </row>
    <row r="558" spans="1:30" ht="14.25" hidden="1" customHeight="1" x14ac:dyDescent="0.2">
      <c r="A558" s="139"/>
      <c r="B558" s="148"/>
      <c r="C558" s="31" t="s">
        <v>42</v>
      </c>
      <c r="D558" s="32" t="s">
        <v>208</v>
      </c>
      <c r="E558" s="145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  <c r="AA558" s="133"/>
      <c r="AB558" s="133"/>
      <c r="AC558" s="133"/>
      <c r="AD558" s="151"/>
    </row>
    <row r="559" spans="1:30" ht="14.25" hidden="1" customHeight="1" x14ac:dyDescent="0.2">
      <c r="A559" s="139"/>
      <c r="B559" s="148"/>
      <c r="C559" s="29" t="s">
        <v>44</v>
      </c>
      <c r="D559" s="66"/>
      <c r="E559" s="145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  <c r="AA559" s="133"/>
      <c r="AB559" s="133"/>
      <c r="AC559" s="133"/>
      <c r="AD559" s="151"/>
    </row>
    <row r="560" spans="1:30" ht="14.25" hidden="1" customHeight="1" x14ac:dyDescent="0.2">
      <c r="A560" s="139"/>
      <c r="B560" s="148"/>
      <c r="C560" s="29" t="s">
        <v>46</v>
      </c>
      <c r="D560" s="34">
        <v>30000000</v>
      </c>
      <c r="E560" s="145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  <c r="AA560" s="133"/>
      <c r="AB560" s="133"/>
      <c r="AC560" s="133"/>
      <c r="AD560" s="151"/>
    </row>
    <row r="561" spans="1:30" ht="14.25" hidden="1" customHeight="1" x14ac:dyDescent="0.2">
      <c r="A561" s="139"/>
      <c r="B561" s="148"/>
      <c r="C561" s="31" t="s">
        <v>47</v>
      </c>
      <c r="D561" s="35">
        <v>40877</v>
      </c>
      <c r="E561" s="145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  <c r="AA561" s="133"/>
      <c r="AB561" s="133"/>
      <c r="AC561" s="133"/>
      <c r="AD561" s="151"/>
    </row>
    <row r="562" spans="1:30" ht="14.25" hidden="1" customHeight="1" x14ac:dyDescent="0.2">
      <c r="A562" s="139"/>
      <c r="B562" s="148"/>
      <c r="C562" s="29" t="s">
        <v>48</v>
      </c>
      <c r="D562" s="103">
        <v>8.5999999999999993E-2</v>
      </c>
      <c r="E562" s="145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  <c r="AA562" s="133"/>
      <c r="AB562" s="133"/>
      <c r="AC562" s="133"/>
      <c r="AD562" s="151"/>
    </row>
    <row r="563" spans="1:30" ht="14.25" hidden="1" customHeight="1" x14ac:dyDescent="0.2">
      <c r="A563" s="140"/>
      <c r="B563" s="149"/>
      <c r="C563" s="37" t="s">
        <v>49</v>
      </c>
      <c r="D563" s="38"/>
      <c r="E563" s="146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  <c r="AA563" s="134"/>
      <c r="AB563" s="134"/>
      <c r="AC563" s="134"/>
      <c r="AD563" s="152"/>
    </row>
    <row r="564" spans="1:30" ht="26.25" hidden="1" customHeight="1" x14ac:dyDescent="0.2">
      <c r="A564" s="138" t="s">
        <v>214</v>
      </c>
      <c r="B564" s="147" t="s">
        <v>215</v>
      </c>
      <c r="C564" s="27" t="s">
        <v>38</v>
      </c>
      <c r="D564" s="101" t="s">
        <v>216</v>
      </c>
      <c r="E564" s="153">
        <v>0</v>
      </c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  <c r="AA564" s="132"/>
      <c r="AB564" s="132"/>
      <c r="AC564" s="132"/>
      <c r="AD564" s="150">
        <f>E564+F564+H564+J564+L564+N564+P564+R564+T564+V564+X564+Z564+AB564-G564-I564-K564-M564-O564-Q564-S564-U564-W564-Y564-AA564-AC564</f>
        <v>0</v>
      </c>
    </row>
    <row r="565" spans="1:30" ht="14.25" hidden="1" customHeight="1" x14ac:dyDescent="0.2">
      <c r="A565" s="139"/>
      <c r="B565" s="148"/>
      <c r="C565" s="29" t="s">
        <v>40</v>
      </c>
      <c r="D565" s="41" t="s">
        <v>203</v>
      </c>
      <c r="E565" s="154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  <c r="AA565" s="133"/>
      <c r="AB565" s="133"/>
      <c r="AC565" s="133"/>
      <c r="AD565" s="151"/>
    </row>
    <row r="566" spans="1:30" ht="14.25" hidden="1" customHeight="1" x14ac:dyDescent="0.2">
      <c r="A566" s="139"/>
      <c r="B566" s="148"/>
      <c r="C566" s="31" t="s">
        <v>42</v>
      </c>
      <c r="D566" s="32" t="s">
        <v>43</v>
      </c>
      <c r="E566" s="154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  <c r="AA566" s="133"/>
      <c r="AB566" s="133"/>
      <c r="AC566" s="133"/>
      <c r="AD566" s="151"/>
    </row>
    <row r="567" spans="1:30" ht="14.25" hidden="1" customHeight="1" x14ac:dyDescent="0.2">
      <c r="A567" s="139"/>
      <c r="B567" s="148"/>
      <c r="C567" s="29" t="s">
        <v>44</v>
      </c>
      <c r="D567" s="102"/>
      <c r="E567" s="154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  <c r="AA567" s="133"/>
      <c r="AB567" s="133"/>
      <c r="AC567" s="133"/>
      <c r="AD567" s="151"/>
    </row>
    <row r="568" spans="1:30" ht="14.25" hidden="1" customHeight="1" x14ac:dyDescent="0.2">
      <c r="A568" s="139"/>
      <c r="B568" s="148"/>
      <c r="C568" s="29" t="s">
        <v>46</v>
      </c>
      <c r="D568" s="34">
        <v>20000000</v>
      </c>
      <c r="E568" s="154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  <c r="AA568" s="133"/>
      <c r="AB568" s="133"/>
      <c r="AC568" s="133"/>
      <c r="AD568" s="151"/>
    </row>
    <row r="569" spans="1:30" ht="14.25" hidden="1" customHeight="1" x14ac:dyDescent="0.2">
      <c r="A569" s="139"/>
      <c r="B569" s="148"/>
      <c r="C569" s="31" t="s">
        <v>47</v>
      </c>
      <c r="D569" s="35">
        <v>41085</v>
      </c>
      <c r="E569" s="154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  <c r="AA569" s="133"/>
      <c r="AB569" s="133"/>
      <c r="AC569" s="133"/>
      <c r="AD569" s="151"/>
    </row>
    <row r="570" spans="1:30" ht="14.25" hidden="1" customHeight="1" x14ac:dyDescent="0.2">
      <c r="A570" s="139"/>
      <c r="B570" s="148"/>
      <c r="C570" s="29" t="s">
        <v>48</v>
      </c>
      <c r="D570" s="69">
        <v>7.1400000000000005E-2</v>
      </c>
      <c r="E570" s="154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  <c r="AA570" s="133"/>
      <c r="AB570" s="133"/>
      <c r="AC570" s="133"/>
      <c r="AD570" s="151"/>
    </row>
    <row r="571" spans="1:30" ht="14.25" hidden="1" customHeight="1" x14ac:dyDescent="0.2">
      <c r="A571" s="140"/>
      <c r="B571" s="149"/>
      <c r="C571" s="37" t="s">
        <v>49</v>
      </c>
      <c r="D571" s="38"/>
      <c r="E571" s="155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  <c r="AA571" s="134"/>
      <c r="AB571" s="134"/>
      <c r="AC571" s="134"/>
      <c r="AD571" s="152"/>
    </row>
    <row r="572" spans="1:30" ht="28.5" hidden="1" customHeight="1" x14ac:dyDescent="0.2">
      <c r="A572" s="138" t="s">
        <v>217</v>
      </c>
      <c r="B572" s="147" t="s">
        <v>218</v>
      </c>
      <c r="C572" s="27" t="s">
        <v>38</v>
      </c>
      <c r="D572" s="42" t="s">
        <v>219</v>
      </c>
      <c r="E572" s="153">
        <v>0</v>
      </c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  <c r="AA572" s="132"/>
      <c r="AB572" s="132"/>
      <c r="AC572" s="132"/>
      <c r="AD572" s="150">
        <f>E572+F572+H572+J572+L572+N572+P572+R572+T572+V572+X572+Z572+AB572-G572-I572-K572-M572-O572-Q572-S572-U572-W572-Y572-AA572-AC572</f>
        <v>0</v>
      </c>
    </row>
    <row r="573" spans="1:30" ht="14.25" hidden="1" customHeight="1" x14ac:dyDescent="0.2">
      <c r="A573" s="139"/>
      <c r="B573" s="148"/>
      <c r="C573" s="29" t="s">
        <v>40</v>
      </c>
      <c r="D573" s="30" t="s">
        <v>207</v>
      </c>
      <c r="E573" s="154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  <c r="AA573" s="133"/>
      <c r="AB573" s="133"/>
      <c r="AC573" s="133"/>
      <c r="AD573" s="151"/>
    </row>
    <row r="574" spans="1:30" ht="14.25" hidden="1" customHeight="1" x14ac:dyDescent="0.2">
      <c r="A574" s="139"/>
      <c r="B574" s="148"/>
      <c r="C574" s="31" t="s">
        <v>42</v>
      </c>
      <c r="D574" s="32" t="s">
        <v>208</v>
      </c>
      <c r="E574" s="154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  <c r="AA574" s="133"/>
      <c r="AB574" s="133"/>
      <c r="AC574" s="133"/>
      <c r="AD574" s="151"/>
    </row>
    <row r="575" spans="1:30" ht="14.25" hidden="1" customHeight="1" x14ac:dyDescent="0.2">
      <c r="A575" s="139"/>
      <c r="B575" s="148"/>
      <c r="C575" s="29" t="s">
        <v>44</v>
      </c>
      <c r="D575" s="66"/>
      <c r="E575" s="154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  <c r="AA575" s="133"/>
      <c r="AB575" s="133"/>
      <c r="AC575" s="133"/>
      <c r="AD575" s="151"/>
    </row>
    <row r="576" spans="1:30" ht="14.25" hidden="1" customHeight="1" x14ac:dyDescent="0.2">
      <c r="A576" s="139"/>
      <c r="B576" s="148"/>
      <c r="C576" s="29" t="s">
        <v>46</v>
      </c>
      <c r="D576" s="34">
        <v>30000000</v>
      </c>
      <c r="E576" s="154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  <c r="AA576" s="133"/>
      <c r="AB576" s="133"/>
      <c r="AC576" s="133"/>
      <c r="AD576" s="151"/>
    </row>
    <row r="577" spans="1:30" ht="14.25" hidden="1" customHeight="1" x14ac:dyDescent="0.2">
      <c r="A577" s="139"/>
      <c r="B577" s="148"/>
      <c r="C577" s="31" t="s">
        <v>47</v>
      </c>
      <c r="D577" s="35">
        <v>41234</v>
      </c>
      <c r="E577" s="154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  <c r="AA577" s="133"/>
      <c r="AB577" s="133"/>
      <c r="AC577" s="133"/>
      <c r="AD577" s="151"/>
    </row>
    <row r="578" spans="1:30" ht="14.25" hidden="1" customHeight="1" x14ac:dyDescent="0.2">
      <c r="A578" s="139"/>
      <c r="B578" s="148"/>
      <c r="C578" s="29" t="s">
        <v>48</v>
      </c>
      <c r="D578" s="104">
        <v>7.9759189999999994E-2</v>
      </c>
      <c r="E578" s="154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51"/>
    </row>
    <row r="579" spans="1:30" ht="15" hidden="1" customHeight="1" x14ac:dyDescent="0.2">
      <c r="A579" s="140"/>
      <c r="B579" s="149"/>
      <c r="C579" s="37" t="s">
        <v>49</v>
      </c>
      <c r="D579" s="38"/>
      <c r="E579" s="155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  <c r="AA579" s="134"/>
      <c r="AB579" s="134"/>
      <c r="AC579" s="134"/>
      <c r="AD579" s="152"/>
    </row>
    <row r="580" spans="1:30" ht="26.25" hidden="1" customHeight="1" x14ac:dyDescent="0.2">
      <c r="A580" s="138" t="s">
        <v>220</v>
      </c>
      <c r="B580" s="147" t="s">
        <v>221</v>
      </c>
      <c r="C580" s="27" t="s">
        <v>38</v>
      </c>
      <c r="D580" s="101" t="s">
        <v>222</v>
      </c>
      <c r="E580" s="153">
        <v>18100000</v>
      </c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  <c r="AA580" s="132"/>
      <c r="AB580" s="132"/>
      <c r="AC580" s="132"/>
      <c r="AD580" s="150">
        <f>E580+F580+H580+J580+L580+N580+P580+R580+T580+V580+X580+Z580+AB580-G580-I580-K580-M580-O580-Q580-S580-U580-W580-Y580-AA580-AC580</f>
        <v>18100000</v>
      </c>
    </row>
    <row r="581" spans="1:30" ht="14.25" hidden="1" customHeight="1" x14ac:dyDescent="0.2">
      <c r="A581" s="139"/>
      <c r="B581" s="148"/>
      <c r="C581" s="29" t="s">
        <v>40</v>
      </c>
      <c r="D581" s="30" t="s">
        <v>223</v>
      </c>
      <c r="E581" s="154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  <c r="AA581" s="133"/>
      <c r="AB581" s="133"/>
      <c r="AC581" s="133"/>
      <c r="AD581" s="151"/>
    </row>
    <row r="582" spans="1:30" ht="14.25" hidden="1" customHeight="1" x14ac:dyDescent="0.2">
      <c r="A582" s="139"/>
      <c r="B582" s="148"/>
      <c r="C582" s="31" t="s">
        <v>42</v>
      </c>
      <c r="D582" s="32" t="s">
        <v>43</v>
      </c>
      <c r="E582" s="154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  <c r="AB582" s="133"/>
      <c r="AC582" s="133"/>
      <c r="AD582" s="151"/>
    </row>
    <row r="583" spans="1:30" ht="14.25" hidden="1" customHeight="1" x14ac:dyDescent="0.2">
      <c r="A583" s="139"/>
      <c r="B583" s="148"/>
      <c r="C583" s="29" t="s">
        <v>44</v>
      </c>
      <c r="D583" s="102"/>
      <c r="E583" s="154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51"/>
    </row>
    <row r="584" spans="1:30" ht="14.25" hidden="1" customHeight="1" x14ac:dyDescent="0.2">
      <c r="A584" s="139"/>
      <c r="B584" s="148"/>
      <c r="C584" s="29" t="s">
        <v>46</v>
      </c>
      <c r="D584" s="34">
        <v>30000000</v>
      </c>
      <c r="E584" s="154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  <c r="AB584" s="133"/>
      <c r="AC584" s="133"/>
      <c r="AD584" s="151"/>
    </row>
    <row r="585" spans="1:30" ht="14.25" hidden="1" customHeight="1" x14ac:dyDescent="0.2">
      <c r="A585" s="139"/>
      <c r="B585" s="148"/>
      <c r="C585" s="31" t="s">
        <v>47</v>
      </c>
      <c r="D585" s="35">
        <v>41599</v>
      </c>
      <c r="E585" s="154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  <c r="AA585" s="133"/>
      <c r="AB585" s="133"/>
      <c r="AC585" s="133"/>
      <c r="AD585" s="151"/>
    </row>
    <row r="586" spans="1:30" ht="14.25" hidden="1" customHeight="1" x14ac:dyDescent="0.2">
      <c r="A586" s="139"/>
      <c r="B586" s="148"/>
      <c r="C586" s="29" t="s">
        <v>48</v>
      </c>
      <c r="D586" s="105">
        <v>0.101262</v>
      </c>
      <c r="E586" s="154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  <c r="AA586" s="133"/>
      <c r="AB586" s="133"/>
      <c r="AC586" s="133"/>
      <c r="AD586" s="151"/>
    </row>
    <row r="587" spans="1:30" ht="14.25" hidden="1" customHeight="1" x14ac:dyDescent="0.2">
      <c r="A587" s="140"/>
      <c r="B587" s="149"/>
      <c r="C587" s="37" t="s">
        <v>49</v>
      </c>
      <c r="D587" s="38"/>
      <c r="E587" s="155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  <c r="AA587" s="134"/>
      <c r="AB587" s="134"/>
      <c r="AC587" s="134"/>
      <c r="AD587" s="152"/>
    </row>
    <row r="588" spans="1:30" ht="26.25" hidden="1" customHeight="1" x14ac:dyDescent="0.2">
      <c r="A588" s="138" t="s">
        <v>224</v>
      </c>
      <c r="B588" s="147" t="s">
        <v>225</v>
      </c>
      <c r="C588" s="27" t="s">
        <v>38</v>
      </c>
      <c r="D588" s="40" t="s">
        <v>226</v>
      </c>
      <c r="E588" s="153">
        <v>32050000</v>
      </c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  <c r="AA588" s="132"/>
      <c r="AB588" s="132"/>
      <c r="AC588" s="132"/>
      <c r="AD588" s="150">
        <f>E588+F588+H588+J588+L588+N588+P588+R588+T588+V588+X588+Z588+AB588-G588-I588-K588-M588-O588-Q588-S588-U588-W588-Y588-AA588-AC588</f>
        <v>32050000</v>
      </c>
    </row>
    <row r="589" spans="1:30" ht="14.25" hidden="1" customHeight="1" x14ac:dyDescent="0.2">
      <c r="A589" s="139"/>
      <c r="B589" s="148"/>
      <c r="C589" s="29" t="s">
        <v>40</v>
      </c>
      <c r="D589" s="30" t="s">
        <v>227</v>
      </c>
      <c r="E589" s="154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  <c r="AA589" s="133"/>
      <c r="AB589" s="133"/>
      <c r="AC589" s="133"/>
      <c r="AD589" s="151"/>
    </row>
    <row r="590" spans="1:30" ht="14.25" hidden="1" customHeight="1" x14ac:dyDescent="0.2">
      <c r="A590" s="139"/>
      <c r="B590" s="148"/>
      <c r="C590" s="31" t="s">
        <v>42</v>
      </c>
      <c r="D590" s="32" t="s">
        <v>43</v>
      </c>
      <c r="E590" s="154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  <c r="AB590" s="133"/>
      <c r="AC590" s="133"/>
      <c r="AD590" s="151"/>
    </row>
    <row r="591" spans="1:30" ht="14.25" hidden="1" customHeight="1" x14ac:dyDescent="0.2">
      <c r="A591" s="139"/>
      <c r="B591" s="148"/>
      <c r="C591" s="29" t="s">
        <v>44</v>
      </c>
      <c r="D591" s="102"/>
      <c r="E591" s="154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51"/>
    </row>
    <row r="592" spans="1:30" ht="14.25" hidden="1" customHeight="1" x14ac:dyDescent="0.2">
      <c r="A592" s="139"/>
      <c r="B592" s="148"/>
      <c r="C592" s="29" t="s">
        <v>46</v>
      </c>
      <c r="D592" s="34">
        <v>35000000</v>
      </c>
      <c r="E592" s="154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  <c r="AA592" s="133"/>
      <c r="AB592" s="133"/>
      <c r="AC592" s="133"/>
      <c r="AD592" s="151"/>
    </row>
    <row r="593" spans="1:30" ht="14.25" hidden="1" customHeight="1" x14ac:dyDescent="0.2">
      <c r="A593" s="139"/>
      <c r="B593" s="148"/>
      <c r="C593" s="31" t="s">
        <v>47</v>
      </c>
      <c r="D593" s="35">
        <v>41603</v>
      </c>
      <c r="E593" s="154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51"/>
    </row>
    <row r="594" spans="1:30" ht="14.25" hidden="1" customHeight="1" x14ac:dyDescent="0.2">
      <c r="A594" s="139"/>
      <c r="B594" s="148"/>
      <c r="C594" s="29" t="s">
        <v>48</v>
      </c>
      <c r="D594" s="105">
        <v>9.9422999999999997E-2</v>
      </c>
      <c r="E594" s="154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  <c r="AA594" s="133"/>
      <c r="AB594" s="133"/>
      <c r="AC594" s="133"/>
      <c r="AD594" s="151"/>
    </row>
    <row r="595" spans="1:30" ht="14.25" hidden="1" customHeight="1" x14ac:dyDescent="0.2">
      <c r="A595" s="140"/>
      <c r="B595" s="149"/>
      <c r="C595" s="37" t="s">
        <v>49</v>
      </c>
      <c r="D595" s="38"/>
      <c r="E595" s="155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  <c r="AA595" s="134"/>
      <c r="AB595" s="134"/>
      <c r="AC595" s="134"/>
      <c r="AD595" s="152"/>
    </row>
    <row r="596" spans="1:30" ht="26.25" hidden="1" customHeight="1" x14ac:dyDescent="0.2">
      <c r="A596" s="138" t="s">
        <v>228</v>
      </c>
      <c r="B596" s="147" t="s">
        <v>229</v>
      </c>
      <c r="C596" s="27" t="s">
        <v>38</v>
      </c>
      <c r="D596" s="101" t="s">
        <v>230</v>
      </c>
      <c r="E596" s="153">
        <v>0</v>
      </c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  <c r="AA596" s="132"/>
      <c r="AB596" s="132"/>
      <c r="AC596" s="132"/>
      <c r="AD596" s="150">
        <f>E596+F596+H596+J596+L596+N596+P596+R596+T596+V596+X596+Z596+AB596-G596-I596-K596-M596-O596-Q596-S596-U596-W596-Y596-AA596-AC596</f>
        <v>0</v>
      </c>
    </row>
    <row r="597" spans="1:30" ht="14.25" hidden="1" customHeight="1" x14ac:dyDescent="0.2">
      <c r="A597" s="139"/>
      <c r="B597" s="148"/>
      <c r="C597" s="29" t="s">
        <v>40</v>
      </c>
      <c r="D597" s="30" t="s">
        <v>223</v>
      </c>
      <c r="E597" s="154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  <c r="AA597" s="133"/>
      <c r="AB597" s="133"/>
      <c r="AC597" s="133"/>
      <c r="AD597" s="151"/>
    </row>
    <row r="598" spans="1:30" ht="14.25" hidden="1" customHeight="1" x14ac:dyDescent="0.2">
      <c r="A598" s="139"/>
      <c r="B598" s="148"/>
      <c r="C598" s="31" t="s">
        <v>42</v>
      </c>
      <c r="D598" s="32" t="s">
        <v>43</v>
      </c>
      <c r="E598" s="154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  <c r="AA598" s="133"/>
      <c r="AB598" s="133"/>
      <c r="AC598" s="133"/>
      <c r="AD598" s="151"/>
    </row>
    <row r="599" spans="1:30" ht="14.25" hidden="1" customHeight="1" x14ac:dyDescent="0.2">
      <c r="A599" s="139"/>
      <c r="B599" s="148"/>
      <c r="C599" s="29" t="s">
        <v>44</v>
      </c>
      <c r="D599" s="102"/>
      <c r="E599" s="154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  <c r="AA599" s="133"/>
      <c r="AB599" s="133"/>
      <c r="AC599" s="133"/>
      <c r="AD599" s="151"/>
    </row>
    <row r="600" spans="1:30" ht="14.25" hidden="1" customHeight="1" x14ac:dyDescent="0.2">
      <c r="A600" s="139"/>
      <c r="B600" s="148"/>
      <c r="C600" s="29" t="s">
        <v>46</v>
      </c>
      <c r="D600" s="34">
        <v>35000000</v>
      </c>
      <c r="E600" s="154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  <c r="AA600" s="133"/>
      <c r="AB600" s="133"/>
      <c r="AC600" s="133"/>
      <c r="AD600" s="151"/>
    </row>
    <row r="601" spans="1:30" ht="14.25" hidden="1" customHeight="1" x14ac:dyDescent="0.2">
      <c r="A601" s="139"/>
      <c r="B601" s="148"/>
      <c r="C601" s="31" t="s">
        <v>47</v>
      </c>
      <c r="D601" s="35">
        <v>41964</v>
      </c>
      <c r="E601" s="154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  <c r="AA601" s="133"/>
      <c r="AB601" s="133"/>
      <c r="AC601" s="133"/>
      <c r="AD601" s="151"/>
    </row>
    <row r="602" spans="1:30" ht="14.25" hidden="1" customHeight="1" x14ac:dyDescent="0.2">
      <c r="A602" s="139"/>
      <c r="B602" s="148"/>
      <c r="C602" s="29" t="s">
        <v>48</v>
      </c>
      <c r="D602" s="105">
        <v>0.11666700000000001</v>
      </c>
      <c r="E602" s="154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  <c r="AA602" s="133"/>
      <c r="AB602" s="133"/>
      <c r="AC602" s="133"/>
      <c r="AD602" s="151"/>
    </row>
    <row r="603" spans="1:30" ht="14.25" hidden="1" customHeight="1" x14ac:dyDescent="0.2">
      <c r="A603" s="140"/>
      <c r="B603" s="149"/>
      <c r="C603" s="37" t="s">
        <v>49</v>
      </c>
      <c r="D603" s="38"/>
      <c r="E603" s="155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  <c r="AA603" s="134"/>
      <c r="AB603" s="134"/>
      <c r="AC603" s="134"/>
      <c r="AD603" s="152"/>
    </row>
    <row r="604" spans="1:30" ht="27" hidden="1" customHeight="1" x14ac:dyDescent="0.2">
      <c r="A604" s="138" t="s">
        <v>231</v>
      </c>
      <c r="B604" s="147" t="s">
        <v>232</v>
      </c>
      <c r="C604" s="27" t="s">
        <v>38</v>
      </c>
      <c r="D604" s="40" t="s">
        <v>233</v>
      </c>
      <c r="E604" s="153">
        <v>0</v>
      </c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  <c r="AA604" s="132"/>
      <c r="AB604" s="132"/>
      <c r="AC604" s="132"/>
      <c r="AD604" s="150">
        <f>E604+F604+H604+J604+L604+N604+P604+R604+T604+V604+X604+Z604+AB604-G604-I604-K604-M604-O604-Q604-S604-U604-W604-Y604-AA604-AC604</f>
        <v>0</v>
      </c>
    </row>
    <row r="605" spans="1:30" ht="14.25" hidden="1" customHeight="1" x14ac:dyDescent="0.2">
      <c r="A605" s="139"/>
      <c r="B605" s="148"/>
      <c r="C605" s="29" t="s">
        <v>40</v>
      </c>
      <c r="D605" s="30" t="s">
        <v>223</v>
      </c>
      <c r="E605" s="154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  <c r="AA605" s="133"/>
      <c r="AB605" s="133"/>
      <c r="AC605" s="133"/>
      <c r="AD605" s="151"/>
    </row>
    <row r="606" spans="1:30" ht="14.25" hidden="1" customHeight="1" x14ac:dyDescent="0.2">
      <c r="A606" s="139"/>
      <c r="B606" s="148"/>
      <c r="C606" s="31" t="s">
        <v>42</v>
      </c>
      <c r="D606" s="32" t="s">
        <v>43</v>
      </c>
      <c r="E606" s="154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  <c r="AA606" s="133"/>
      <c r="AB606" s="133"/>
      <c r="AC606" s="133"/>
      <c r="AD606" s="151"/>
    </row>
    <row r="607" spans="1:30" ht="14.25" hidden="1" customHeight="1" x14ac:dyDescent="0.2">
      <c r="A607" s="139"/>
      <c r="B607" s="148"/>
      <c r="C607" s="29" t="s">
        <v>44</v>
      </c>
      <c r="D607" s="102"/>
      <c r="E607" s="154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  <c r="AA607" s="133"/>
      <c r="AB607" s="133"/>
      <c r="AC607" s="133"/>
      <c r="AD607" s="151"/>
    </row>
    <row r="608" spans="1:30" ht="14.25" hidden="1" customHeight="1" x14ac:dyDescent="0.2">
      <c r="A608" s="139"/>
      <c r="B608" s="148"/>
      <c r="C608" s="29" t="s">
        <v>46</v>
      </c>
      <c r="D608" s="34">
        <v>45000000</v>
      </c>
      <c r="E608" s="154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  <c r="AA608" s="133"/>
      <c r="AB608" s="133"/>
      <c r="AC608" s="133"/>
      <c r="AD608" s="151"/>
    </row>
    <row r="609" spans="1:30" ht="14.25" hidden="1" customHeight="1" x14ac:dyDescent="0.2">
      <c r="A609" s="139"/>
      <c r="B609" s="148"/>
      <c r="C609" s="31" t="s">
        <v>47</v>
      </c>
      <c r="D609" s="35">
        <v>42149</v>
      </c>
      <c r="E609" s="154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  <c r="AA609" s="133"/>
      <c r="AB609" s="133"/>
      <c r="AC609" s="133"/>
      <c r="AD609" s="151"/>
    </row>
    <row r="610" spans="1:30" ht="14.25" hidden="1" customHeight="1" x14ac:dyDescent="0.2">
      <c r="A610" s="139"/>
      <c r="B610" s="148"/>
      <c r="C610" s="29" t="s">
        <v>48</v>
      </c>
      <c r="D610" s="105">
        <v>0.115</v>
      </c>
      <c r="E610" s="154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  <c r="AA610" s="133"/>
      <c r="AB610" s="133"/>
      <c r="AC610" s="133"/>
      <c r="AD610" s="151"/>
    </row>
    <row r="611" spans="1:30" ht="14.25" hidden="1" customHeight="1" x14ac:dyDescent="0.2">
      <c r="A611" s="140"/>
      <c r="B611" s="149"/>
      <c r="C611" s="37" t="s">
        <v>49</v>
      </c>
      <c r="D611" s="38"/>
      <c r="E611" s="155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  <c r="AA611" s="134"/>
      <c r="AB611" s="134"/>
      <c r="AC611" s="134"/>
      <c r="AD611" s="152"/>
    </row>
    <row r="612" spans="1:30" ht="28.5" hidden="1" customHeight="1" x14ac:dyDescent="0.2">
      <c r="A612" s="138" t="s">
        <v>234</v>
      </c>
      <c r="B612" s="147" t="s">
        <v>235</v>
      </c>
      <c r="C612" s="27" t="s">
        <v>38</v>
      </c>
      <c r="D612" s="40" t="s">
        <v>236</v>
      </c>
      <c r="E612" s="153">
        <v>0</v>
      </c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  <c r="AA612" s="132"/>
      <c r="AB612" s="132"/>
      <c r="AC612" s="132"/>
      <c r="AD612" s="150">
        <f>E612+F612+H612+J612+L612+N612+P612+R612+T612+V612+X612+Z612+AB612-G612-I612-K612-M612-O612-Q612-S612-U612-W612-Y612-AA612-AC612</f>
        <v>0</v>
      </c>
    </row>
    <row r="613" spans="1:30" ht="25.5" hidden="1" customHeight="1" x14ac:dyDescent="0.2">
      <c r="A613" s="139"/>
      <c r="B613" s="148"/>
      <c r="C613" s="29" t="s">
        <v>40</v>
      </c>
      <c r="D613" s="41" t="s">
        <v>203</v>
      </c>
      <c r="E613" s="154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  <c r="AB613" s="133"/>
      <c r="AC613" s="133"/>
      <c r="AD613" s="151"/>
    </row>
    <row r="614" spans="1:30" ht="14.25" hidden="1" customHeight="1" x14ac:dyDescent="0.2">
      <c r="A614" s="139"/>
      <c r="B614" s="148"/>
      <c r="C614" s="31" t="s">
        <v>42</v>
      </c>
      <c r="D614" s="32" t="s">
        <v>43</v>
      </c>
      <c r="E614" s="154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  <c r="AB614" s="133"/>
      <c r="AC614" s="133"/>
      <c r="AD614" s="151"/>
    </row>
    <row r="615" spans="1:30" ht="14.25" hidden="1" customHeight="1" x14ac:dyDescent="0.2">
      <c r="A615" s="139"/>
      <c r="B615" s="148"/>
      <c r="C615" s="29" t="s">
        <v>44</v>
      </c>
      <c r="D615" s="102"/>
      <c r="E615" s="154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  <c r="AB615" s="133"/>
      <c r="AC615" s="133"/>
      <c r="AD615" s="151"/>
    </row>
    <row r="616" spans="1:30" ht="14.25" hidden="1" customHeight="1" x14ac:dyDescent="0.2">
      <c r="A616" s="139"/>
      <c r="B616" s="148"/>
      <c r="C616" s="29" t="s">
        <v>46</v>
      </c>
      <c r="D616" s="34">
        <v>40000000</v>
      </c>
      <c r="E616" s="154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  <c r="AA616" s="133"/>
      <c r="AB616" s="133"/>
      <c r="AC616" s="133"/>
      <c r="AD616" s="151"/>
    </row>
    <row r="617" spans="1:30" ht="14.25" hidden="1" customHeight="1" x14ac:dyDescent="0.2">
      <c r="A617" s="139"/>
      <c r="B617" s="148"/>
      <c r="C617" s="31" t="s">
        <v>47</v>
      </c>
      <c r="D617" s="35">
        <v>42123</v>
      </c>
      <c r="E617" s="154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  <c r="AA617" s="133"/>
      <c r="AB617" s="133"/>
      <c r="AC617" s="133"/>
      <c r="AD617" s="151"/>
    </row>
    <row r="618" spans="1:30" ht="14.25" hidden="1" customHeight="1" x14ac:dyDescent="0.2">
      <c r="A618" s="139"/>
      <c r="B618" s="148"/>
      <c r="C618" s="29" t="s">
        <v>48</v>
      </c>
      <c r="D618" s="106">
        <v>9.7499699999999995E-2</v>
      </c>
      <c r="E618" s="154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  <c r="AA618" s="133"/>
      <c r="AB618" s="133"/>
      <c r="AC618" s="133"/>
      <c r="AD618" s="151"/>
    </row>
    <row r="619" spans="1:30" ht="14.25" hidden="1" customHeight="1" x14ac:dyDescent="0.2">
      <c r="A619" s="140"/>
      <c r="B619" s="149"/>
      <c r="C619" s="37" t="s">
        <v>49</v>
      </c>
      <c r="D619" s="38"/>
      <c r="E619" s="155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  <c r="AA619" s="134"/>
      <c r="AB619" s="134"/>
      <c r="AC619" s="134"/>
      <c r="AD619" s="152"/>
    </row>
    <row r="620" spans="1:30" ht="26.25" hidden="1" customHeight="1" x14ac:dyDescent="0.2">
      <c r="A620" s="138" t="s">
        <v>237</v>
      </c>
      <c r="B620" s="147" t="s">
        <v>238</v>
      </c>
      <c r="C620" s="27" t="s">
        <v>38</v>
      </c>
      <c r="D620" s="40" t="s">
        <v>239</v>
      </c>
      <c r="E620" s="153">
        <v>0</v>
      </c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  <c r="AA620" s="132"/>
      <c r="AB620" s="132"/>
      <c r="AC620" s="132"/>
      <c r="AD620" s="150">
        <f>E620+F620+H620+J620+L620+N620+P620+R620+T620+V620+X620+Z620+AB620-G620-I620-K620-M620-O620-Q620-S620-U620-W620-Y620-AA620-AC620</f>
        <v>0</v>
      </c>
    </row>
    <row r="621" spans="1:30" ht="14.25" hidden="1" customHeight="1" x14ac:dyDescent="0.2">
      <c r="A621" s="139"/>
      <c r="B621" s="148"/>
      <c r="C621" s="29" t="s">
        <v>40</v>
      </c>
      <c r="D621" s="30" t="s">
        <v>223</v>
      </c>
      <c r="E621" s="154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  <c r="AA621" s="133"/>
      <c r="AB621" s="133"/>
      <c r="AC621" s="133"/>
      <c r="AD621" s="151"/>
    </row>
    <row r="622" spans="1:30" ht="14.25" hidden="1" customHeight="1" x14ac:dyDescent="0.2">
      <c r="A622" s="139"/>
      <c r="B622" s="148"/>
      <c r="C622" s="31" t="s">
        <v>42</v>
      </c>
      <c r="D622" s="32" t="s">
        <v>43</v>
      </c>
      <c r="E622" s="154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  <c r="AA622" s="133"/>
      <c r="AB622" s="133"/>
      <c r="AC622" s="133"/>
      <c r="AD622" s="151"/>
    </row>
    <row r="623" spans="1:30" ht="14.25" hidden="1" customHeight="1" x14ac:dyDescent="0.2">
      <c r="A623" s="139"/>
      <c r="B623" s="148"/>
      <c r="C623" s="29" t="s">
        <v>44</v>
      </c>
      <c r="D623" s="102"/>
      <c r="E623" s="154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  <c r="AA623" s="133"/>
      <c r="AB623" s="133"/>
      <c r="AC623" s="133"/>
      <c r="AD623" s="151"/>
    </row>
    <row r="624" spans="1:30" ht="14.25" hidden="1" customHeight="1" x14ac:dyDescent="0.2">
      <c r="A624" s="139"/>
      <c r="B624" s="148"/>
      <c r="C624" s="29" t="s">
        <v>46</v>
      </c>
      <c r="D624" s="34">
        <v>10000000</v>
      </c>
      <c r="E624" s="154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  <c r="AA624" s="133"/>
      <c r="AB624" s="133"/>
      <c r="AC624" s="133"/>
      <c r="AD624" s="151"/>
    </row>
    <row r="625" spans="1:30" ht="14.25" hidden="1" customHeight="1" x14ac:dyDescent="0.2">
      <c r="A625" s="139"/>
      <c r="B625" s="148"/>
      <c r="C625" s="31" t="s">
        <v>47</v>
      </c>
      <c r="D625" s="35">
        <v>42277</v>
      </c>
      <c r="E625" s="154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  <c r="AA625" s="133"/>
      <c r="AB625" s="133"/>
      <c r="AC625" s="133"/>
      <c r="AD625" s="151"/>
    </row>
    <row r="626" spans="1:30" ht="14.25" hidden="1" customHeight="1" x14ac:dyDescent="0.2">
      <c r="A626" s="139"/>
      <c r="B626" s="148"/>
      <c r="C626" s="29" t="s">
        <v>48</v>
      </c>
      <c r="D626" s="105">
        <v>0.12934999999999999</v>
      </c>
      <c r="E626" s="154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  <c r="AA626" s="133"/>
      <c r="AB626" s="133"/>
      <c r="AC626" s="133"/>
      <c r="AD626" s="151"/>
    </row>
    <row r="627" spans="1:30" ht="14.25" hidden="1" customHeight="1" x14ac:dyDescent="0.2">
      <c r="A627" s="140"/>
      <c r="B627" s="149"/>
      <c r="C627" s="37" t="s">
        <v>49</v>
      </c>
      <c r="D627" s="38"/>
      <c r="E627" s="155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  <c r="AA627" s="134"/>
      <c r="AB627" s="134"/>
      <c r="AC627" s="134"/>
      <c r="AD627" s="152"/>
    </row>
    <row r="628" spans="1:30" ht="28.5" hidden="1" customHeight="1" x14ac:dyDescent="0.2">
      <c r="A628" s="138" t="s">
        <v>240</v>
      </c>
      <c r="B628" s="147" t="s">
        <v>241</v>
      </c>
      <c r="C628" s="27" t="s">
        <v>38</v>
      </c>
      <c r="D628" s="40" t="s">
        <v>242</v>
      </c>
      <c r="E628" s="153">
        <v>0</v>
      </c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  <c r="AA628" s="132"/>
      <c r="AB628" s="132"/>
      <c r="AC628" s="132"/>
      <c r="AD628" s="150">
        <f>E628+F628+H628+J628+L628+N628+P628+R628+T628+V628+X628+Z628+AB628-G628-I628-K628-M628-O628-Q628-S628-U628-W628-Y628-AA628-AC628</f>
        <v>0</v>
      </c>
    </row>
    <row r="629" spans="1:30" ht="25.5" hidden="1" customHeight="1" x14ac:dyDescent="0.2">
      <c r="A629" s="139"/>
      <c r="B629" s="148"/>
      <c r="C629" s="29" t="s">
        <v>40</v>
      </c>
      <c r="D629" s="41" t="s">
        <v>203</v>
      </c>
      <c r="E629" s="154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  <c r="AA629" s="133"/>
      <c r="AB629" s="133"/>
      <c r="AC629" s="133"/>
      <c r="AD629" s="151"/>
    </row>
    <row r="630" spans="1:30" ht="14.25" hidden="1" customHeight="1" x14ac:dyDescent="0.2">
      <c r="A630" s="139"/>
      <c r="B630" s="148"/>
      <c r="C630" s="31" t="s">
        <v>42</v>
      </c>
      <c r="D630" s="32" t="s">
        <v>43</v>
      </c>
      <c r="E630" s="154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  <c r="AA630" s="133"/>
      <c r="AB630" s="133"/>
      <c r="AC630" s="133"/>
      <c r="AD630" s="151"/>
    </row>
    <row r="631" spans="1:30" ht="14.25" hidden="1" customHeight="1" x14ac:dyDescent="0.2">
      <c r="A631" s="139"/>
      <c r="B631" s="148"/>
      <c r="C631" s="29" t="s">
        <v>44</v>
      </c>
      <c r="D631" s="102"/>
      <c r="E631" s="154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  <c r="AA631" s="133"/>
      <c r="AB631" s="133"/>
      <c r="AC631" s="133"/>
      <c r="AD631" s="151"/>
    </row>
    <row r="632" spans="1:30" ht="14.25" hidden="1" customHeight="1" x14ac:dyDescent="0.2">
      <c r="A632" s="139"/>
      <c r="B632" s="148"/>
      <c r="C632" s="29" t="s">
        <v>46</v>
      </c>
      <c r="D632" s="34">
        <v>40000000</v>
      </c>
      <c r="E632" s="154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  <c r="AA632" s="133"/>
      <c r="AB632" s="133"/>
      <c r="AC632" s="133"/>
      <c r="AD632" s="151"/>
    </row>
    <row r="633" spans="1:30" ht="14.25" hidden="1" customHeight="1" x14ac:dyDescent="0.2">
      <c r="A633" s="139"/>
      <c r="B633" s="148"/>
      <c r="C633" s="31" t="s">
        <v>47</v>
      </c>
      <c r="D633" s="35">
        <v>42354</v>
      </c>
      <c r="E633" s="154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  <c r="AA633" s="133"/>
      <c r="AB633" s="133"/>
      <c r="AC633" s="133"/>
      <c r="AD633" s="151"/>
    </row>
    <row r="634" spans="1:30" ht="14.25" hidden="1" customHeight="1" x14ac:dyDescent="0.2">
      <c r="A634" s="139"/>
      <c r="B634" s="148"/>
      <c r="C634" s="29" t="s">
        <v>48</v>
      </c>
      <c r="D634" s="107">
        <v>0.13666666</v>
      </c>
      <c r="E634" s="154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  <c r="AA634" s="133"/>
      <c r="AB634" s="133"/>
      <c r="AC634" s="133"/>
      <c r="AD634" s="151"/>
    </row>
    <row r="635" spans="1:30" ht="14.25" hidden="1" customHeight="1" x14ac:dyDescent="0.2">
      <c r="A635" s="140"/>
      <c r="B635" s="149"/>
      <c r="C635" s="37" t="s">
        <v>49</v>
      </c>
      <c r="D635" s="38"/>
      <c r="E635" s="155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  <c r="AA635" s="134"/>
      <c r="AB635" s="134"/>
      <c r="AC635" s="134"/>
      <c r="AD635" s="152"/>
    </row>
    <row r="636" spans="1:30" ht="28.5" hidden="1" customHeight="1" x14ac:dyDescent="0.2">
      <c r="A636" s="138" t="s">
        <v>243</v>
      </c>
      <c r="B636" s="147" t="s">
        <v>244</v>
      </c>
      <c r="C636" s="27" t="s">
        <v>38</v>
      </c>
      <c r="D636" s="40" t="s">
        <v>245</v>
      </c>
      <c r="E636" s="153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  <c r="AA636" s="132"/>
      <c r="AB636" s="132"/>
      <c r="AC636" s="132"/>
      <c r="AD636" s="150">
        <f>E636+F636+H636+J636+L636+N636+P636+R636+T636+V636+X636+Z636+AB636-G636-I636-K636-M636-O636-Q636-S636-U636-W636-Y636-AA636-AC636</f>
        <v>0</v>
      </c>
    </row>
    <row r="637" spans="1:30" ht="25.5" hidden="1" customHeight="1" x14ac:dyDescent="0.2">
      <c r="A637" s="139"/>
      <c r="B637" s="148"/>
      <c r="C637" s="29" t="s">
        <v>40</v>
      </c>
      <c r="D637" s="41" t="s">
        <v>203</v>
      </c>
      <c r="E637" s="154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  <c r="AA637" s="133"/>
      <c r="AB637" s="133"/>
      <c r="AC637" s="133"/>
      <c r="AD637" s="151"/>
    </row>
    <row r="638" spans="1:30" ht="14.25" hidden="1" customHeight="1" x14ac:dyDescent="0.2">
      <c r="A638" s="139"/>
      <c r="B638" s="148"/>
      <c r="C638" s="31" t="s">
        <v>42</v>
      </c>
      <c r="D638" s="32" t="s">
        <v>43</v>
      </c>
      <c r="E638" s="154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  <c r="AA638" s="133"/>
      <c r="AB638" s="133"/>
      <c r="AC638" s="133"/>
      <c r="AD638" s="151"/>
    </row>
    <row r="639" spans="1:30" ht="14.25" hidden="1" customHeight="1" x14ac:dyDescent="0.2">
      <c r="A639" s="139"/>
      <c r="B639" s="148"/>
      <c r="C639" s="29" t="s">
        <v>44</v>
      </c>
      <c r="D639" s="102"/>
      <c r="E639" s="154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  <c r="AA639" s="133"/>
      <c r="AB639" s="133"/>
      <c r="AC639" s="133"/>
      <c r="AD639" s="151"/>
    </row>
    <row r="640" spans="1:30" ht="14.25" hidden="1" customHeight="1" x14ac:dyDescent="0.2">
      <c r="A640" s="139"/>
      <c r="B640" s="148"/>
      <c r="C640" s="29" t="s">
        <v>46</v>
      </c>
      <c r="D640" s="34">
        <v>40000000</v>
      </c>
      <c r="E640" s="154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  <c r="AA640" s="133"/>
      <c r="AB640" s="133"/>
      <c r="AC640" s="133"/>
      <c r="AD640" s="151"/>
    </row>
    <row r="641" spans="1:30" ht="14.25" hidden="1" customHeight="1" x14ac:dyDescent="0.2">
      <c r="A641" s="139"/>
      <c r="B641" s="148"/>
      <c r="C641" s="31" t="s">
        <v>47</v>
      </c>
      <c r="D641" s="35">
        <v>42487</v>
      </c>
      <c r="E641" s="154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  <c r="AA641" s="133"/>
      <c r="AB641" s="133"/>
      <c r="AC641" s="133"/>
      <c r="AD641" s="151"/>
    </row>
    <row r="642" spans="1:30" ht="14.25" hidden="1" customHeight="1" x14ac:dyDescent="0.2">
      <c r="A642" s="139"/>
      <c r="B642" s="148"/>
      <c r="C642" s="29" t="s">
        <v>48</v>
      </c>
      <c r="D642" s="107">
        <v>0.191</v>
      </c>
      <c r="E642" s="154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  <c r="AA642" s="133"/>
      <c r="AB642" s="133"/>
      <c r="AC642" s="133"/>
      <c r="AD642" s="151"/>
    </row>
    <row r="643" spans="1:30" ht="14.25" hidden="1" customHeight="1" x14ac:dyDescent="0.2">
      <c r="A643" s="140"/>
      <c r="B643" s="149"/>
      <c r="C643" s="37" t="s">
        <v>49</v>
      </c>
      <c r="D643" s="38"/>
      <c r="E643" s="155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  <c r="AA643" s="134"/>
      <c r="AB643" s="134"/>
      <c r="AC643" s="134"/>
      <c r="AD643" s="152"/>
    </row>
    <row r="644" spans="1:30" ht="28.5" hidden="1" customHeight="1" x14ac:dyDescent="0.2">
      <c r="A644" s="138" t="s">
        <v>246</v>
      </c>
      <c r="B644" s="147" t="s">
        <v>247</v>
      </c>
      <c r="C644" s="27" t="s">
        <v>38</v>
      </c>
      <c r="D644" s="40" t="s">
        <v>248</v>
      </c>
      <c r="E644" s="153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  <c r="AA644" s="132"/>
      <c r="AB644" s="132"/>
      <c r="AC644" s="132"/>
      <c r="AD644" s="150">
        <f>E644+F644+H644+J644+L644+N644+P644+R644+T644+V644+X644+Z644+AB644-G644-I644-K644-M644-O644-Q644-S644-U644-W644-Y644-AA644-AC644</f>
        <v>0</v>
      </c>
    </row>
    <row r="645" spans="1:30" ht="25.5" hidden="1" customHeight="1" x14ac:dyDescent="0.2">
      <c r="A645" s="139"/>
      <c r="B645" s="148"/>
      <c r="C645" s="29" t="s">
        <v>40</v>
      </c>
      <c r="D645" s="41" t="s">
        <v>249</v>
      </c>
      <c r="E645" s="154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51"/>
    </row>
    <row r="646" spans="1:30" ht="14.25" hidden="1" customHeight="1" x14ac:dyDescent="0.2">
      <c r="A646" s="139"/>
      <c r="B646" s="148"/>
      <c r="C646" s="31" t="s">
        <v>42</v>
      </c>
      <c r="D646" s="32" t="s">
        <v>43</v>
      </c>
      <c r="E646" s="154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  <c r="AA646" s="133"/>
      <c r="AB646" s="133"/>
      <c r="AC646" s="133"/>
      <c r="AD646" s="151"/>
    </row>
    <row r="647" spans="1:30" ht="14.25" hidden="1" customHeight="1" x14ac:dyDescent="0.2">
      <c r="A647" s="139"/>
      <c r="B647" s="148"/>
      <c r="C647" s="29" t="s">
        <v>44</v>
      </c>
      <c r="D647" s="102"/>
      <c r="E647" s="154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  <c r="AA647" s="133"/>
      <c r="AB647" s="133"/>
      <c r="AC647" s="133"/>
      <c r="AD647" s="151"/>
    </row>
    <row r="648" spans="1:30" ht="14.25" hidden="1" customHeight="1" x14ac:dyDescent="0.2">
      <c r="A648" s="139"/>
      <c r="B648" s="148"/>
      <c r="C648" s="29" t="s">
        <v>46</v>
      </c>
      <c r="D648" s="34">
        <v>20000000</v>
      </c>
      <c r="E648" s="154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  <c r="AA648" s="133"/>
      <c r="AB648" s="133"/>
      <c r="AC648" s="133"/>
      <c r="AD648" s="151"/>
    </row>
    <row r="649" spans="1:30" ht="14.25" hidden="1" customHeight="1" x14ac:dyDescent="0.2">
      <c r="A649" s="139"/>
      <c r="B649" s="148"/>
      <c r="C649" s="31" t="s">
        <v>47</v>
      </c>
      <c r="D649" s="35">
        <v>42517</v>
      </c>
      <c r="E649" s="154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  <c r="AA649" s="133"/>
      <c r="AB649" s="133"/>
      <c r="AC649" s="133"/>
      <c r="AD649" s="151"/>
    </row>
    <row r="650" spans="1:30" ht="14.25" hidden="1" customHeight="1" x14ac:dyDescent="0.2">
      <c r="A650" s="139"/>
      <c r="B650" s="148"/>
      <c r="C650" s="29" t="s">
        <v>48</v>
      </c>
      <c r="D650" s="107">
        <v>0.221667</v>
      </c>
      <c r="E650" s="154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  <c r="AA650" s="133"/>
      <c r="AB650" s="133"/>
      <c r="AC650" s="133"/>
      <c r="AD650" s="151"/>
    </row>
    <row r="651" spans="1:30" ht="14.25" hidden="1" customHeight="1" x14ac:dyDescent="0.2">
      <c r="A651" s="140"/>
      <c r="B651" s="149"/>
      <c r="C651" s="37" t="s">
        <v>49</v>
      </c>
      <c r="D651" s="38"/>
      <c r="E651" s="155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  <c r="AA651" s="134"/>
      <c r="AB651" s="134"/>
      <c r="AC651" s="134"/>
      <c r="AD651" s="152"/>
    </row>
    <row r="652" spans="1:30" ht="28.5" hidden="1" customHeight="1" x14ac:dyDescent="0.2">
      <c r="A652" s="138" t="s">
        <v>250</v>
      </c>
      <c r="B652" s="147" t="s">
        <v>251</v>
      </c>
      <c r="C652" s="27" t="s">
        <v>38</v>
      </c>
      <c r="D652" s="40" t="s">
        <v>252</v>
      </c>
      <c r="E652" s="153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  <c r="AA652" s="132"/>
      <c r="AB652" s="132"/>
      <c r="AC652" s="132"/>
      <c r="AD652" s="150">
        <f>E652+F652+H652+J652+L652+N652+P652+R652+T652+V652+X652+Z652+AB652-G652-I652-K652-M652-O652-Q652-S652-U652-W652-Y652-AA652-AC652</f>
        <v>0</v>
      </c>
    </row>
    <row r="653" spans="1:30" ht="25.5" hidden="1" customHeight="1" x14ac:dyDescent="0.2">
      <c r="A653" s="139"/>
      <c r="B653" s="148"/>
      <c r="C653" s="29" t="s">
        <v>40</v>
      </c>
      <c r="D653" s="41" t="s">
        <v>253</v>
      </c>
      <c r="E653" s="154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  <c r="AA653" s="133"/>
      <c r="AB653" s="133"/>
      <c r="AC653" s="133"/>
      <c r="AD653" s="151"/>
    </row>
    <row r="654" spans="1:30" ht="14.25" hidden="1" customHeight="1" x14ac:dyDescent="0.2">
      <c r="A654" s="139"/>
      <c r="B654" s="148"/>
      <c r="C654" s="31" t="s">
        <v>42</v>
      </c>
      <c r="D654" s="32" t="s">
        <v>43</v>
      </c>
      <c r="E654" s="154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  <c r="AA654" s="133"/>
      <c r="AB654" s="133"/>
      <c r="AC654" s="133"/>
      <c r="AD654" s="151"/>
    </row>
    <row r="655" spans="1:30" ht="14.25" hidden="1" customHeight="1" x14ac:dyDescent="0.2">
      <c r="A655" s="139"/>
      <c r="B655" s="148"/>
      <c r="C655" s="29" t="s">
        <v>44</v>
      </c>
      <c r="D655" s="102"/>
      <c r="E655" s="154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  <c r="AA655" s="133"/>
      <c r="AB655" s="133"/>
      <c r="AC655" s="133"/>
      <c r="AD655" s="151"/>
    </row>
    <row r="656" spans="1:30" ht="14.25" hidden="1" customHeight="1" x14ac:dyDescent="0.2">
      <c r="A656" s="139"/>
      <c r="B656" s="148"/>
      <c r="C656" s="29" t="s">
        <v>46</v>
      </c>
      <c r="D656" s="34">
        <v>35000000</v>
      </c>
      <c r="E656" s="154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  <c r="AA656" s="133"/>
      <c r="AB656" s="133"/>
      <c r="AC656" s="133"/>
      <c r="AD656" s="151"/>
    </row>
    <row r="657" spans="1:30" ht="14.25" hidden="1" customHeight="1" x14ac:dyDescent="0.2">
      <c r="A657" s="139"/>
      <c r="B657" s="148"/>
      <c r="C657" s="31" t="s">
        <v>47</v>
      </c>
      <c r="D657" s="35">
        <v>42663</v>
      </c>
      <c r="E657" s="154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  <c r="AA657" s="133"/>
      <c r="AB657" s="133"/>
      <c r="AC657" s="133"/>
      <c r="AD657" s="151"/>
    </row>
    <row r="658" spans="1:30" ht="14.25" hidden="1" customHeight="1" x14ac:dyDescent="0.2">
      <c r="A658" s="139"/>
      <c r="B658" s="148"/>
      <c r="C658" s="29" t="s">
        <v>48</v>
      </c>
      <c r="D658" s="107">
        <v>0.1352959</v>
      </c>
      <c r="E658" s="154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  <c r="AA658" s="133"/>
      <c r="AB658" s="133"/>
      <c r="AC658" s="133"/>
      <c r="AD658" s="151"/>
    </row>
    <row r="659" spans="1:30" ht="14.25" hidden="1" customHeight="1" x14ac:dyDescent="0.2">
      <c r="A659" s="140"/>
      <c r="B659" s="149"/>
      <c r="C659" s="37" t="s">
        <v>49</v>
      </c>
      <c r="D659" s="38"/>
      <c r="E659" s="155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  <c r="AA659" s="134"/>
      <c r="AB659" s="134"/>
      <c r="AC659" s="134"/>
      <c r="AD659" s="152"/>
    </row>
    <row r="660" spans="1:30" ht="28.5" hidden="1" customHeight="1" x14ac:dyDescent="0.2">
      <c r="A660" s="138" t="s">
        <v>254</v>
      </c>
      <c r="B660" s="147" t="s">
        <v>255</v>
      </c>
      <c r="C660" s="27" t="s">
        <v>38</v>
      </c>
      <c r="D660" s="40" t="s">
        <v>256</v>
      </c>
      <c r="E660" s="153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  <c r="AA660" s="132"/>
      <c r="AB660" s="132"/>
      <c r="AC660" s="132"/>
      <c r="AD660" s="150">
        <f>E660+F660+H660+J660+L660+N660+P660+R660+T660+V660+X660+Z660+AB660-G660-I660-K660-M660-O660-Q660-S660-U660-W660-Y660-AA660-AC660</f>
        <v>0</v>
      </c>
    </row>
    <row r="661" spans="1:30" ht="25.5" hidden="1" customHeight="1" x14ac:dyDescent="0.2">
      <c r="A661" s="139"/>
      <c r="B661" s="148"/>
      <c r="C661" s="29" t="s">
        <v>40</v>
      </c>
      <c r="D661" s="41" t="s">
        <v>249</v>
      </c>
      <c r="E661" s="154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  <c r="AA661" s="133"/>
      <c r="AB661" s="133"/>
      <c r="AC661" s="133"/>
      <c r="AD661" s="151"/>
    </row>
    <row r="662" spans="1:30" ht="14.25" hidden="1" customHeight="1" x14ac:dyDescent="0.2">
      <c r="A662" s="139"/>
      <c r="B662" s="148"/>
      <c r="C662" s="31" t="s">
        <v>42</v>
      </c>
      <c r="D662" s="32" t="s">
        <v>43</v>
      </c>
      <c r="E662" s="154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  <c r="AA662" s="133"/>
      <c r="AB662" s="133"/>
      <c r="AC662" s="133"/>
      <c r="AD662" s="151"/>
    </row>
    <row r="663" spans="1:30" ht="14.25" hidden="1" customHeight="1" x14ac:dyDescent="0.2">
      <c r="A663" s="139"/>
      <c r="B663" s="148"/>
      <c r="C663" s="29" t="s">
        <v>44</v>
      </c>
      <c r="D663" s="102"/>
      <c r="E663" s="154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  <c r="AA663" s="133"/>
      <c r="AB663" s="133"/>
      <c r="AC663" s="133"/>
      <c r="AD663" s="151"/>
    </row>
    <row r="664" spans="1:30" ht="14.25" hidden="1" customHeight="1" x14ac:dyDescent="0.2">
      <c r="A664" s="139"/>
      <c r="B664" s="148"/>
      <c r="C664" s="29" t="s">
        <v>46</v>
      </c>
      <c r="D664" s="34">
        <v>41700000</v>
      </c>
      <c r="E664" s="154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  <c r="AA664" s="133"/>
      <c r="AB664" s="133"/>
      <c r="AC664" s="133"/>
      <c r="AD664" s="151"/>
    </row>
    <row r="665" spans="1:30" ht="14.25" hidden="1" customHeight="1" x14ac:dyDescent="0.2">
      <c r="A665" s="139"/>
      <c r="B665" s="148"/>
      <c r="C665" s="31" t="s">
        <v>47</v>
      </c>
      <c r="D665" s="35">
        <v>42679</v>
      </c>
      <c r="E665" s="154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  <c r="AA665" s="133"/>
      <c r="AB665" s="133"/>
      <c r="AC665" s="133"/>
      <c r="AD665" s="151"/>
    </row>
    <row r="666" spans="1:30" ht="14.25" hidden="1" customHeight="1" x14ac:dyDescent="0.2">
      <c r="A666" s="139"/>
      <c r="B666" s="148"/>
      <c r="C666" s="29" t="s">
        <v>48</v>
      </c>
      <c r="D666" s="107">
        <v>0.17</v>
      </c>
      <c r="E666" s="154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  <c r="AA666" s="133"/>
      <c r="AB666" s="133"/>
      <c r="AC666" s="133"/>
      <c r="AD666" s="151"/>
    </row>
    <row r="667" spans="1:30" ht="14.25" hidden="1" customHeight="1" x14ac:dyDescent="0.2">
      <c r="A667" s="140"/>
      <c r="B667" s="149"/>
      <c r="C667" s="37" t="s">
        <v>49</v>
      </c>
      <c r="D667" s="38"/>
      <c r="E667" s="155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  <c r="AA667" s="134"/>
      <c r="AB667" s="134"/>
      <c r="AC667" s="134"/>
      <c r="AD667" s="152"/>
    </row>
    <row r="668" spans="1:30" ht="28.5" hidden="1" customHeight="1" x14ac:dyDescent="0.2">
      <c r="A668" s="138" t="s">
        <v>257</v>
      </c>
      <c r="B668" s="147" t="s">
        <v>258</v>
      </c>
      <c r="C668" s="27" t="s">
        <v>38</v>
      </c>
      <c r="D668" s="40" t="s">
        <v>259</v>
      </c>
      <c r="E668" s="153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  <c r="AA668" s="132"/>
      <c r="AB668" s="132"/>
      <c r="AC668" s="132"/>
      <c r="AD668" s="150">
        <f>E668+F668+H668+J668+L668+N668+P668+R668+T668+V668+X668+Z668+AB668-G668-I668-K668-M668-O668-Q668-S668-U668-W668-Y668-AA668-AC668</f>
        <v>0</v>
      </c>
    </row>
    <row r="669" spans="1:30" ht="25.5" hidden="1" customHeight="1" x14ac:dyDescent="0.2">
      <c r="A669" s="139"/>
      <c r="B669" s="148"/>
      <c r="C669" s="29" t="s">
        <v>40</v>
      </c>
      <c r="D669" s="41" t="s">
        <v>249</v>
      </c>
      <c r="E669" s="154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51"/>
    </row>
    <row r="670" spans="1:30" ht="14.25" hidden="1" customHeight="1" x14ac:dyDescent="0.2">
      <c r="A670" s="139"/>
      <c r="B670" s="148"/>
      <c r="C670" s="31" t="s">
        <v>42</v>
      </c>
      <c r="D670" s="32" t="s">
        <v>43</v>
      </c>
      <c r="E670" s="154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  <c r="AA670" s="133"/>
      <c r="AB670" s="133"/>
      <c r="AC670" s="133"/>
      <c r="AD670" s="151"/>
    </row>
    <row r="671" spans="1:30" ht="14.25" hidden="1" customHeight="1" x14ac:dyDescent="0.2">
      <c r="A671" s="139"/>
      <c r="B671" s="148"/>
      <c r="C671" s="29" t="s">
        <v>44</v>
      </c>
      <c r="D671" s="102"/>
      <c r="E671" s="154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  <c r="AA671" s="133"/>
      <c r="AB671" s="133"/>
      <c r="AC671" s="133"/>
      <c r="AD671" s="151"/>
    </row>
    <row r="672" spans="1:30" ht="14.25" hidden="1" customHeight="1" x14ac:dyDescent="0.2">
      <c r="A672" s="139"/>
      <c r="B672" s="148"/>
      <c r="C672" s="29" t="s">
        <v>46</v>
      </c>
      <c r="D672" s="34">
        <v>40000000</v>
      </c>
      <c r="E672" s="154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  <c r="AA672" s="133"/>
      <c r="AB672" s="133"/>
      <c r="AC672" s="133"/>
      <c r="AD672" s="151"/>
    </row>
    <row r="673" spans="1:30" ht="14.25" hidden="1" customHeight="1" x14ac:dyDescent="0.2">
      <c r="A673" s="139"/>
      <c r="B673" s="148"/>
      <c r="C673" s="31" t="s">
        <v>47</v>
      </c>
      <c r="D673" s="35">
        <v>42718</v>
      </c>
      <c r="E673" s="154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  <c r="AA673" s="133"/>
      <c r="AB673" s="133"/>
      <c r="AC673" s="133"/>
      <c r="AD673" s="151"/>
    </row>
    <row r="674" spans="1:30" ht="14.25" hidden="1" customHeight="1" x14ac:dyDescent="0.2">
      <c r="A674" s="139"/>
      <c r="B674" s="148"/>
      <c r="C674" s="29" t="s">
        <v>48</v>
      </c>
      <c r="D674" s="107">
        <v>0.13885</v>
      </c>
      <c r="E674" s="154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  <c r="AA674" s="133"/>
      <c r="AB674" s="133"/>
      <c r="AC674" s="133"/>
      <c r="AD674" s="151"/>
    </row>
    <row r="675" spans="1:30" ht="14.25" hidden="1" customHeight="1" x14ac:dyDescent="0.2">
      <c r="A675" s="140"/>
      <c r="B675" s="149"/>
      <c r="C675" s="37" t="s">
        <v>49</v>
      </c>
      <c r="D675" s="38"/>
      <c r="E675" s="155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  <c r="AA675" s="134"/>
      <c r="AB675" s="134"/>
      <c r="AC675" s="134"/>
      <c r="AD675" s="152"/>
    </row>
    <row r="676" spans="1:30" ht="28.5" hidden="1" customHeight="1" x14ac:dyDescent="0.2">
      <c r="A676" s="138" t="s">
        <v>260</v>
      </c>
      <c r="B676" s="147" t="s">
        <v>261</v>
      </c>
      <c r="C676" s="27" t="s">
        <v>38</v>
      </c>
      <c r="D676" s="40" t="s">
        <v>262</v>
      </c>
      <c r="E676" s="153">
        <v>0</v>
      </c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  <c r="AA676" s="132"/>
      <c r="AB676" s="132"/>
      <c r="AC676" s="132"/>
      <c r="AD676" s="150">
        <f>E676+F676+H676+J676+L676+N676+P676+R676+T676+V676+X676+Z676+AB676-G676-I676-K676-M676-O676-Q676-S676-U676-W676-Y676-AA676-AC676</f>
        <v>0</v>
      </c>
    </row>
    <row r="677" spans="1:30" ht="25.5" hidden="1" customHeight="1" x14ac:dyDescent="0.2">
      <c r="A677" s="139"/>
      <c r="B677" s="148"/>
      <c r="C677" s="29" t="s">
        <v>40</v>
      </c>
      <c r="D677" s="41" t="s">
        <v>263</v>
      </c>
      <c r="E677" s="154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  <c r="AA677" s="133"/>
      <c r="AB677" s="133"/>
      <c r="AC677" s="133"/>
      <c r="AD677" s="151"/>
    </row>
    <row r="678" spans="1:30" ht="14.25" hidden="1" customHeight="1" x14ac:dyDescent="0.2">
      <c r="A678" s="139"/>
      <c r="B678" s="148"/>
      <c r="C678" s="31" t="s">
        <v>42</v>
      </c>
      <c r="D678" s="32" t="s">
        <v>43</v>
      </c>
      <c r="E678" s="154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  <c r="AA678" s="133"/>
      <c r="AB678" s="133"/>
      <c r="AC678" s="133"/>
      <c r="AD678" s="151"/>
    </row>
    <row r="679" spans="1:30" ht="14.25" hidden="1" customHeight="1" x14ac:dyDescent="0.2">
      <c r="A679" s="139"/>
      <c r="B679" s="148"/>
      <c r="C679" s="29" t="s">
        <v>44</v>
      </c>
      <c r="D679" s="102"/>
      <c r="E679" s="154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  <c r="AA679" s="133"/>
      <c r="AB679" s="133"/>
      <c r="AC679" s="133"/>
      <c r="AD679" s="151"/>
    </row>
    <row r="680" spans="1:30" ht="14.25" hidden="1" customHeight="1" x14ac:dyDescent="0.2">
      <c r="A680" s="139"/>
      <c r="B680" s="148"/>
      <c r="C680" s="29" t="s">
        <v>46</v>
      </c>
      <c r="D680" s="34">
        <v>15000000</v>
      </c>
      <c r="E680" s="154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  <c r="AA680" s="133"/>
      <c r="AB680" s="133"/>
      <c r="AC680" s="133"/>
      <c r="AD680" s="151"/>
    </row>
    <row r="681" spans="1:30" ht="14.25" hidden="1" customHeight="1" x14ac:dyDescent="0.2">
      <c r="A681" s="139"/>
      <c r="B681" s="148"/>
      <c r="C681" s="31" t="s">
        <v>47</v>
      </c>
      <c r="D681" s="35">
        <v>42851</v>
      </c>
      <c r="E681" s="154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  <c r="AA681" s="133"/>
      <c r="AB681" s="133"/>
      <c r="AC681" s="133"/>
      <c r="AD681" s="151"/>
    </row>
    <row r="682" spans="1:30" ht="14.25" hidden="1" customHeight="1" x14ac:dyDescent="0.2">
      <c r="A682" s="139"/>
      <c r="B682" s="148"/>
      <c r="C682" s="29" t="s">
        <v>48</v>
      </c>
      <c r="D682" s="107">
        <v>0.1332111</v>
      </c>
      <c r="E682" s="154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  <c r="AA682" s="133"/>
      <c r="AB682" s="133"/>
      <c r="AC682" s="133"/>
      <c r="AD682" s="151"/>
    </row>
    <row r="683" spans="1:30" ht="14.25" hidden="1" customHeight="1" x14ac:dyDescent="0.2">
      <c r="A683" s="140"/>
      <c r="B683" s="149"/>
      <c r="C683" s="37" t="s">
        <v>49</v>
      </c>
      <c r="D683" s="38"/>
      <c r="E683" s="155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  <c r="AA683" s="134"/>
      <c r="AB683" s="134"/>
      <c r="AC683" s="134"/>
      <c r="AD683" s="152"/>
    </row>
    <row r="684" spans="1:30" ht="28.5" hidden="1" customHeight="1" x14ac:dyDescent="0.2">
      <c r="A684" s="138" t="s">
        <v>264</v>
      </c>
      <c r="B684" s="147" t="s">
        <v>265</v>
      </c>
      <c r="C684" s="27" t="s">
        <v>38</v>
      </c>
      <c r="D684" s="40" t="s">
        <v>266</v>
      </c>
      <c r="E684" s="153">
        <v>0</v>
      </c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  <c r="AA684" s="132"/>
      <c r="AB684" s="132"/>
      <c r="AC684" s="132"/>
      <c r="AD684" s="150">
        <f>E684+F684+H684+J684+L684+N684+P684+R684+T684+V684+X684+Z684+AB684-G684-I684-K684-M684-O684-Q684-S684-U684-W684-Y684-AA684-AC684</f>
        <v>0</v>
      </c>
    </row>
    <row r="685" spans="1:30" ht="25.5" hidden="1" customHeight="1" x14ac:dyDescent="0.2">
      <c r="A685" s="139"/>
      <c r="B685" s="148"/>
      <c r="C685" s="29" t="s">
        <v>40</v>
      </c>
      <c r="D685" s="41" t="s">
        <v>249</v>
      </c>
      <c r="E685" s="154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  <c r="AA685" s="133"/>
      <c r="AB685" s="133"/>
      <c r="AC685" s="133"/>
      <c r="AD685" s="151"/>
    </row>
    <row r="686" spans="1:30" ht="14.25" hidden="1" customHeight="1" x14ac:dyDescent="0.2">
      <c r="A686" s="139"/>
      <c r="B686" s="148"/>
      <c r="C686" s="31" t="s">
        <v>42</v>
      </c>
      <c r="D686" s="32" t="s">
        <v>43</v>
      </c>
      <c r="E686" s="154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  <c r="AA686" s="133"/>
      <c r="AB686" s="133"/>
      <c r="AC686" s="133"/>
      <c r="AD686" s="151"/>
    </row>
    <row r="687" spans="1:30" ht="14.25" hidden="1" customHeight="1" x14ac:dyDescent="0.2">
      <c r="A687" s="139"/>
      <c r="B687" s="148"/>
      <c r="C687" s="29" t="s">
        <v>44</v>
      </c>
      <c r="D687" s="102"/>
      <c r="E687" s="154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  <c r="AA687" s="133"/>
      <c r="AB687" s="133"/>
      <c r="AC687" s="133"/>
      <c r="AD687" s="151"/>
    </row>
    <row r="688" spans="1:30" ht="14.25" hidden="1" customHeight="1" x14ac:dyDescent="0.2">
      <c r="A688" s="139"/>
      <c r="B688" s="148"/>
      <c r="C688" s="29" t="s">
        <v>46</v>
      </c>
      <c r="D688" s="34">
        <v>41700000</v>
      </c>
      <c r="E688" s="154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  <c r="AA688" s="133"/>
      <c r="AB688" s="133"/>
      <c r="AC688" s="133"/>
      <c r="AD688" s="151"/>
    </row>
    <row r="689" spans="1:30" ht="14.25" hidden="1" customHeight="1" x14ac:dyDescent="0.2">
      <c r="A689" s="139"/>
      <c r="B689" s="148"/>
      <c r="C689" s="31" t="s">
        <v>47</v>
      </c>
      <c r="D689" s="35">
        <v>42923</v>
      </c>
      <c r="E689" s="154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  <c r="AA689" s="133"/>
      <c r="AB689" s="133"/>
      <c r="AC689" s="133"/>
      <c r="AD689" s="151"/>
    </row>
    <row r="690" spans="1:30" ht="14.25" hidden="1" customHeight="1" x14ac:dyDescent="0.2">
      <c r="A690" s="139"/>
      <c r="B690" s="148"/>
      <c r="C690" s="29" t="s">
        <v>48</v>
      </c>
      <c r="D690" s="107">
        <v>0.155</v>
      </c>
      <c r="E690" s="154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  <c r="AA690" s="133"/>
      <c r="AB690" s="133"/>
      <c r="AC690" s="133"/>
      <c r="AD690" s="151"/>
    </row>
    <row r="691" spans="1:30" ht="14.25" hidden="1" customHeight="1" x14ac:dyDescent="0.2">
      <c r="A691" s="140"/>
      <c r="B691" s="149"/>
      <c r="C691" s="37" t="s">
        <v>49</v>
      </c>
      <c r="D691" s="38"/>
      <c r="E691" s="155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  <c r="AA691" s="134"/>
      <c r="AB691" s="134"/>
      <c r="AC691" s="134"/>
      <c r="AD691" s="152"/>
    </row>
    <row r="692" spans="1:30" ht="28.5" hidden="1" customHeight="1" x14ac:dyDescent="0.2">
      <c r="A692" s="138" t="s">
        <v>267</v>
      </c>
      <c r="B692" s="147" t="s">
        <v>268</v>
      </c>
      <c r="C692" s="27" t="s">
        <v>38</v>
      </c>
      <c r="D692" s="40" t="s">
        <v>269</v>
      </c>
      <c r="E692" s="153">
        <v>0</v>
      </c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  <c r="AA692" s="132"/>
      <c r="AB692" s="132"/>
      <c r="AC692" s="132"/>
      <c r="AD692" s="150">
        <f>E692+F692+H692+J692+L692+N692+P692+R692+T692+V692+X692+Z692+AB692-G692-I692-K692-M692-O692-Q692-S692-U692-W692-Y692-AA692-AC692</f>
        <v>0</v>
      </c>
    </row>
    <row r="693" spans="1:30" ht="25.5" hidden="1" customHeight="1" x14ac:dyDescent="0.2">
      <c r="A693" s="139"/>
      <c r="B693" s="148"/>
      <c r="C693" s="29" t="s">
        <v>40</v>
      </c>
      <c r="D693" s="41" t="s">
        <v>249</v>
      </c>
      <c r="E693" s="154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  <c r="AA693" s="133"/>
      <c r="AB693" s="133"/>
      <c r="AC693" s="133"/>
      <c r="AD693" s="151"/>
    </row>
    <row r="694" spans="1:30" ht="14.25" hidden="1" customHeight="1" x14ac:dyDescent="0.2">
      <c r="A694" s="139"/>
      <c r="B694" s="148"/>
      <c r="C694" s="31" t="s">
        <v>42</v>
      </c>
      <c r="D694" s="32" t="s">
        <v>43</v>
      </c>
      <c r="E694" s="154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  <c r="AA694" s="133"/>
      <c r="AB694" s="133"/>
      <c r="AC694" s="133"/>
      <c r="AD694" s="151"/>
    </row>
    <row r="695" spans="1:30" ht="14.25" hidden="1" customHeight="1" x14ac:dyDescent="0.2">
      <c r="A695" s="139"/>
      <c r="B695" s="148"/>
      <c r="C695" s="29" t="s">
        <v>44</v>
      </c>
      <c r="D695" s="102"/>
      <c r="E695" s="154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  <c r="AA695" s="133"/>
      <c r="AB695" s="133"/>
      <c r="AC695" s="133"/>
      <c r="AD695" s="151"/>
    </row>
    <row r="696" spans="1:30" ht="14.25" hidden="1" customHeight="1" x14ac:dyDescent="0.2">
      <c r="A696" s="139"/>
      <c r="B696" s="148"/>
      <c r="C696" s="29" t="s">
        <v>46</v>
      </c>
      <c r="D696" s="34">
        <v>75000000</v>
      </c>
      <c r="E696" s="154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  <c r="AB696" s="133"/>
      <c r="AC696" s="133"/>
      <c r="AD696" s="151"/>
    </row>
    <row r="697" spans="1:30" ht="14.25" hidden="1" customHeight="1" x14ac:dyDescent="0.2">
      <c r="A697" s="139"/>
      <c r="B697" s="148"/>
      <c r="C697" s="31" t="s">
        <v>47</v>
      </c>
      <c r="D697" s="35">
        <v>42976</v>
      </c>
      <c r="E697" s="154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  <c r="AA697" s="133"/>
      <c r="AB697" s="133"/>
      <c r="AC697" s="133"/>
      <c r="AD697" s="151"/>
    </row>
    <row r="698" spans="1:30" ht="14.25" hidden="1" customHeight="1" x14ac:dyDescent="0.2">
      <c r="A698" s="139"/>
      <c r="B698" s="148"/>
      <c r="C698" s="29" t="s">
        <v>48</v>
      </c>
      <c r="D698" s="107">
        <v>0.1366783</v>
      </c>
      <c r="E698" s="154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  <c r="AA698" s="133"/>
      <c r="AB698" s="133"/>
      <c r="AC698" s="133"/>
      <c r="AD698" s="151"/>
    </row>
    <row r="699" spans="1:30" ht="14.25" hidden="1" customHeight="1" x14ac:dyDescent="0.2">
      <c r="A699" s="140"/>
      <c r="B699" s="149"/>
      <c r="C699" s="37" t="s">
        <v>49</v>
      </c>
      <c r="D699" s="38"/>
      <c r="E699" s="155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  <c r="AA699" s="134"/>
      <c r="AB699" s="134"/>
      <c r="AC699" s="134"/>
      <c r="AD699" s="152"/>
    </row>
    <row r="700" spans="1:30" ht="28.5" hidden="1" customHeight="1" x14ac:dyDescent="0.2">
      <c r="A700" s="138" t="s">
        <v>270</v>
      </c>
      <c r="B700" s="147" t="s">
        <v>271</v>
      </c>
      <c r="C700" s="27" t="s">
        <v>38</v>
      </c>
      <c r="D700" s="40" t="s">
        <v>272</v>
      </c>
      <c r="E700" s="153">
        <v>0</v>
      </c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  <c r="AA700" s="132"/>
      <c r="AB700" s="132"/>
      <c r="AC700" s="132"/>
      <c r="AD700" s="150">
        <f>E700+F700+H700+J700+L700+N700+P700+R700+T700+V700+X700+Z700+AB700-G700-I700-K700-M700-O700-Q700-S700-U700-W700-Y700-AA700-AC700</f>
        <v>0</v>
      </c>
    </row>
    <row r="701" spans="1:30" ht="25.5" hidden="1" customHeight="1" x14ac:dyDescent="0.2">
      <c r="A701" s="139"/>
      <c r="B701" s="148"/>
      <c r="C701" s="29" t="s">
        <v>40</v>
      </c>
      <c r="D701" s="41" t="s">
        <v>249</v>
      </c>
      <c r="E701" s="154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  <c r="AA701" s="133"/>
      <c r="AB701" s="133"/>
      <c r="AC701" s="133"/>
      <c r="AD701" s="151"/>
    </row>
    <row r="702" spans="1:30" ht="14.25" hidden="1" customHeight="1" x14ac:dyDescent="0.2">
      <c r="A702" s="139"/>
      <c r="B702" s="148"/>
      <c r="C702" s="31" t="s">
        <v>42</v>
      </c>
      <c r="D702" s="32" t="s">
        <v>43</v>
      </c>
      <c r="E702" s="154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  <c r="AA702" s="133"/>
      <c r="AB702" s="133"/>
      <c r="AC702" s="133"/>
      <c r="AD702" s="151"/>
    </row>
    <row r="703" spans="1:30" ht="14.25" hidden="1" customHeight="1" x14ac:dyDescent="0.2">
      <c r="A703" s="139"/>
      <c r="B703" s="148"/>
      <c r="C703" s="29" t="s">
        <v>44</v>
      </c>
      <c r="D703" s="102"/>
      <c r="E703" s="154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  <c r="AA703" s="133"/>
      <c r="AB703" s="133"/>
      <c r="AC703" s="133"/>
      <c r="AD703" s="151"/>
    </row>
    <row r="704" spans="1:30" ht="14.25" hidden="1" customHeight="1" x14ac:dyDescent="0.2">
      <c r="A704" s="139"/>
      <c r="B704" s="148"/>
      <c r="C704" s="29" t="s">
        <v>46</v>
      </c>
      <c r="D704" s="34">
        <v>23704100</v>
      </c>
      <c r="E704" s="154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  <c r="AA704" s="133"/>
      <c r="AB704" s="133"/>
      <c r="AC704" s="133"/>
      <c r="AD704" s="151"/>
    </row>
    <row r="705" spans="1:30" ht="14.25" hidden="1" customHeight="1" x14ac:dyDescent="0.2">
      <c r="A705" s="139"/>
      <c r="B705" s="148"/>
      <c r="C705" s="31" t="s">
        <v>47</v>
      </c>
      <c r="D705" s="35">
        <v>43083</v>
      </c>
      <c r="E705" s="154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  <c r="AA705" s="133"/>
      <c r="AB705" s="133"/>
      <c r="AC705" s="133"/>
      <c r="AD705" s="151"/>
    </row>
    <row r="706" spans="1:30" ht="14.25" hidden="1" customHeight="1" x14ac:dyDescent="0.2">
      <c r="A706" s="139"/>
      <c r="B706" s="148"/>
      <c r="C706" s="29" t="s">
        <v>48</v>
      </c>
      <c r="D706" s="107">
        <v>0.12701299999999999</v>
      </c>
      <c r="E706" s="154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  <c r="AA706" s="133"/>
      <c r="AB706" s="133"/>
      <c r="AC706" s="133"/>
      <c r="AD706" s="151"/>
    </row>
    <row r="707" spans="1:30" ht="14.25" hidden="1" customHeight="1" x14ac:dyDescent="0.2">
      <c r="A707" s="140"/>
      <c r="B707" s="149"/>
      <c r="C707" s="37" t="s">
        <v>49</v>
      </c>
      <c r="D707" s="38"/>
      <c r="E707" s="155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  <c r="AA707" s="134"/>
      <c r="AB707" s="134"/>
      <c r="AC707" s="134"/>
      <c r="AD707" s="152"/>
    </row>
    <row r="708" spans="1:30" ht="28.5" hidden="1" customHeight="1" x14ac:dyDescent="0.2">
      <c r="A708" s="138" t="s">
        <v>273</v>
      </c>
      <c r="B708" s="147" t="s">
        <v>274</v>
      </c>
      <c r="C708" s="27" t="s">
        <v>38</v>
      </c>
      <c r="D708" s="40" t="s">
        <v>275</v>
      </c>
      <c r="E708" s="144">
        <v>0</v>
      </c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  <c r="AA708" s="132"/>
      <c r="AB708" s="132"/>
      <c r="AC708" s="132"/>
      <c r="AD708" s="135">
        <f>E708+F708+H708+J708+L708+N708+P708+R708+T708+V708+X708+Z708+AB708-G708-I708-K708-M708-O708-Q708-S708-U708-W708-Y708-AA708-AC708</f>
        <v>0</v>
      </c>
    </row>
    <row r="709" spans="1:30" ht="25.5" hidden="1" customHeight="1" x14ac:dyDescent="0.2">
      <c r="A709" s="139"/>
      <c r="B709" s="148"/>
      <c r="C709" s="29" t="s">
        <v>40</v>
      </c>
      <c r="D709" s="41" t="s">
        <v>249</v>
      </c>
      <c r="E709" s="145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  <c r="AA709" s="133"/>
      <c r="AB709" s="133"/>
      <c r="AC709" s="133"/>
      <c r="AD709" s="136"/>
    </row>
    <row r="710" spans="1:30" ht="14.25" hidden="1" customHeight="1" x14ac:dyDescent="0.2">
      <c r="A710" s="139"/>
      <c r="B710" s="148"/>
      <c r="C710" s="31" t="s">
        <v>42</v>
      </c>
      <c r="D710" s="32" t="s">
        <v>43</v>
      </c>
      <c r="E710" s="145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  <c r="AA710" s="133"/>
      <c r="AB710" s="133"/>
      <c r="AC710" s="133"/>
      <c r="AD710" s="136"/>
    </row>
    <row r="711" spans="1:30" ht="14.25" hidden="1" customHeight="1" x14ac:dyDescent="0.2">
      <c r="A711" s="139"/>
      <c r="B711" s="148"/>
      <c r="C711" s="29" t="s">
        <v>44</v>
      </c>
      <c r="D711" s="102"/>
      <c r="E711" s="145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  <c r="AA711" s="133"/>
      <c r="AB711" s="133"/>
      <c r="AC711" s="133"/>
      <c r="AD711" s="136"/>
    </row>
    <row r="712" spans="1:30" ht="14.25" hidden="1" customHeight="1" x14ac:dyDescent="0.2">
      <c r="A712" s="139"/>
      <c r="B712" s="148"/>
      <c r="C712" s="29" t="s">
        <v>46</v>
      </c>
      <c r="D712" s="34">
        <v>21000000</v>
      </c>
      <c r="E712" s="145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  <c r="AA712" s="133"/>
      <c r="AB712" s="133"/>
      <c r="AC712" s="133"/>
      <c r="AD712" s="136"/>
    </row>
    <row r="713" spans="1:30" ht="14.25" hidden="1" customHeight="1" x14ac:dyDescent="0.2">
      <c r="A713" s="139"/>
      <c r="B713" s="148"/>
      <c r="C713" s="31" t="s">
        <v>47</v>
      </c>
      <c r="D713" s="68">
        <v>43214</v>
      </c>
      <c r="E713" s="145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  <c r="AA713" s="133"/>
      <c r="AB713" s="133"/>
      <c r="AC713" s="133"/>
      <c r="AD713" s="136"/>
    </row>
    <row r="714" spans="1:30" ht="14.25" hidden="1" customHeight="1" x14ac:dyDescent="0.2">
      <c r="A714" s="139"/>
      <c r="B714" s="148"/>
      <c r="C714" s="29" t="s">
        <v>48</v>
      </c>
      <c r="D714" s="107">
        <v>0.11269999999999999</v>
      </c>
      <c r="E714" s="145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  <c r="AA714" s="133"/>
      <c r="AB714" s="133"/>
      <c r="AC714" s="133"/>
      <c r="AD714" s="136"/>
    </row>
    <row r="715" spans="1:30" ht="14.25" hidden="1" customHeight="1" x14ac:dyDescent="0.2">
      <c r="A715" s="140"/>
      <c r="B715" s="149"/>
      <c r="C715" s="37" t="s">
        <v>49</v>
      </c>
      <c r="D715" s="38"/>
      <c r="E715" s="146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  <c r="AA715" s="134"/>
      <c r="AB715" s="134"/>
      <c r="AC715" s="134"/>
      <c r="AD715" s="137"/>
    </row>
    <row r="716" spans="1:30" ht="28.5" hidden="1" customHeight="1" x14ac:dyDescent="0.2">
      <c r="A716" s="138" t="s">
        <v>276</v>
      </c>
      <c r="B716" s="147" t="s">
        <v>277</v>
      </c>
      <c r="C716" s="27" t="s">
        <v>38</v>
      </c>
      <c r="D716" s="40" t="s">
        <v>278</v>
      </c>
      <c r="E716" s="144">
        <v>0</v>
      </c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  <c r="AA716" s="132"/>
      <c r="AB716" s="132"/>
      <c r="AC716" s="132"/>
      <c r="AD716" s="135">
        <f>E716+F716+H716+J716+L716+N716+P716+R716+T716+V716+X716+Z716+AB716-G716-I716-K716-M716-O716-Q716-S716-U716-W716-Y716-AA716-AC716</f>
        <v>0</v>
      </c>
    </row>
    <row r="717" spans="1:30" ht="25.5" hidden="1" customHeight="1" x14ac:dyDescent="0.2">
      <c r="A717" s="139"/>
      <c r="B717" s="148"/>
      <c r="C717" s="29" t="s">
        <v>40</v>
      </c>
      <c r="D717" s="41" t="s">
        <v>263</v>
      </c>
      <c r="E717" s="145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  <c r="AA717" s="133"/>
      <c r="AB717" s="133"/>
      <c r="AC717" s="133"/>
      <c r="AD717" s="136"/>
    </row>
    <row r="718" spans="1:30" ht="14.25" hidden="1" customHeight="1" x14ac:dyDescent="0.2">
      <c r="A718" s="139"/>
      <c r="B718" s="148"/>
      <c r="C718" s="31" t="s">
        <v>42</v>
      </c>
      <c r="D718" s="32" t="s">
        <v>43</v>
      </c>
      <c r="E718" s="145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  <c r="AA718" s="133"/>
      <c r="AB718" s="133"/>
      <c r="AC718" s="133"/>
      <c r="AD718" s="136"/>
    </row>
    <row r="719" spans="1:30" ht="14.25" hidden="1" customHeight="1" x14ac:dyDescent="0.2">
      <c r="A719" s="139"/>
      <c r="B719" s="148"/>
      <c r="C719" s="29" t="s">
        <v>44</v>
      </c>
      <c r="D719" s="102"/>
      <c r="E719" s="145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  <c r="AA719" s="133"/>
      <c r="AB719" s="133"/>
      <c r="AC719" s="133"/>
      <c r="AD719" s="136"/>
    </row>
    <row r="720" spans="1:30" ht="14.25" hidden="1" customHeight="1" x14ac:dyDescent="0.2">
      <c r="A720" s="139"/>
      <c r="B720" s="148"/>
      <c r="C720" s="29" t="s">
        <v>46</v>
      </c>
      <c r="D720" s="34">
        <v>48700000</v>
      </c>
      <c r="E720" s="145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  <c r="AA720" s="133"/>
      <c r="AB720" s="133"/>
      <c r="AC720" s="133"/>
      <c r="AD720" s="136"/>
    </row>
    <row r="721" spans="1:30" ht="14.25" hidden="1" customHeight="1" x14ac:dyDescent="0.2">
      <c r="A721" s="139"/>
      <c r="B721" s="148"/>
      <c r="C721" s="31" t="s">
        <v>47</v>
      </c>
      <c r="D721" s="35">
        <v>43285</v>
      </c>
      <c r="E721" s="145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  <c r="AA721" s="133"/>
      <c r="AB721" s="133"/>
      <c r="AC721" s="133"/>
      <c r="AD721" s="136"/>
    </row>
    <row r="722" spans="1:30" ht="14.25" hidden="1" customHeight="1" x14ac:dyDescent="0.2">
      <c r="A722" s="139"/>
      <c r="B722" s="148"/>
      <c r="C722" s="29" t="s">
        <v>48</v>
      </c>
      <c r="D722" s="107">
        <v>8.9499999999999996E-2</v>
      </c>
      <c r="E722" s="145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  <c r="AA722" s="133"/>
      <c r="AB722" s="133"/>
      <c r="AC722" s="133"/>
      <c r="AD722" s="136"/>
    </row>
    <row r="723" spans="1:30" ht="14.25" hidden="1" customHeight="1" x14ac:dyDescent="0.2">
      <c r="A723" s="140"/>
      <c r="B723" s="149"/>
      <c r="C723" s="37" t="s">
        <v>49</v>
      </c>
      <c r="D723" s="38"/>
      <c r="E723" s="146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  <c r="AA723" s="134"/>
      <c r="AB723" s="134"/>
      <c r="AC723" s="134"/>
      <c r="AD723" s="137"/>
    </row>
    <row r="724" spans="1:30" ht="28.5" hidden="1" customHeight="1" x14ac:dyDescent="0.2">
      <c r="A724" s="138" t="s">
        <v>279</v>
      </c>
      <c r="B724" s="147" t="s">
        <v>280</v>
      </c>
      <c r="C724" s="27" t="s">
        <v>38</v>
      </c>
      <c r="D724" s="40" t="s">
        <v>281</v>
      </c>
      <c r="E724" s="144">
        <v>0</v>
      </c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  <c r="AA724" s="132"/>
      <c r="AB724" s="132"/>
      <c r="AC724" s="132"/>
      <c r="AD724" s="135">
        <f>E724+F724+H724+J724+L724+N724+P724+R724+T724+V724+X724+Z724+AB724-G724-I724-K724-M724-O724-Q724-S724-U724-W724-Y724-AA724-AC724</f>
        <v>0</v>
      </c>
    </row>
    <row r="725" spans="1:30" ht="25.5" hidden="1" customHeight="1" x14ac:dyDescent="0.2">
      <c r="A725" s="139"/>
      <c r="B725" s="148"/>
      <c r="C725" s="29" t="s">
        <v>40</v>
      </c>
      <c r="D725" s="41" t="s">
        <v>263</v>
      </c>
      <c r="E725" s="145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  <c r="AA725" s="133"/>
      <c r="AB725" s="133"/>
      <c r="AC725" s="133"/>
      <c r="AD725" s="136"/>
    </row>
    <row r="726" spans="1:30" ht="14.25" hidden="1" customHeight="1" x14ac:dyDescent="0.2">
      <c r="A726" s="139"/>
      <c r="B726" s="148"/>
      <c r="C726" s="31" t="s">
        <v>42</v>
      </c>
      <c r="D726" s="32" t="s">
        <v>43</v>
      </c>
      <c r="E726" s="145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  <c r="AA726" s="133"/>
      <c r="AB726" s="133"/>
      <c r="AC726" s="133"/>
      <c r="AD726" s="136"/>
    </row>
    <row r="727" spans="1:30" ht="14.25" hidden="1" customHeight="1" x14ac:dyDescent="0.2">
      <c r="A727" s="139"/>
      <c r="B727" s="148"/>
      <c r="C727" s="29" t="s">
        <v>44</v>
      </c>
      <c r="D727" s="102"/>
      <c r="E727" s="145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  <c r="AA727" s="133"/>
      <c r="AB727" s="133"/>
      <c r="AC727" s="133"/>
      <c r="AD727" s="136"/>
    </row>
    <row r="728" spans="1:30" ht="14.25" hidden="1" customHeight="1" x14ac:dyDescent="0.2">
      <c r="A728" s="139"/>
      <c r="B728" s="148"/>
      <c r="C728" s="29" t="s">
        <v>46</v>
      </c>
      <c r="D728" s="34">
        <v>57000000</v>
      </c>
      <c r="E728" s="145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  <c r="AA728" s="133"/>
      <c r="AB728" s="133"/>
      <c r="AC728" s="133"/>
      <c r="AD728" s="136"/>
    </row>
    <row r="729" spans="1:30" ht="14.25" hidden="1" customHeight="1" x14ac:dyDescent="0.2">
      <c r="A729" s="139"/>
      <c r="B729" s="148"/>
      <c r="C729" s="31" t="s">
        <v>47</v>
      </c>
      <c r="D729" s="35">
        <v>43326</v>
      </c>
      <c r="E729" s="145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  <c r="AA729" s="133"/>
      <c r="AB729" s="133"/>
      <c r="AC729" s="133"/>
      <c r="AD729" s="136"/>
    </row>
    <row r="730" spans="1:30" ht="14.25" hidden="1" customHeight="1" x14ac:dyDescent="0.2">
      <c r="A730" s="139"/>
      <c r="B730" s="148"/>
      <c r="C730" s="29" t="s">
        <v>48</v>
      </c>
      <c r="D730" s="107">
        <v>8.9399999999999993E-2</v>
      </c>
      <c r="E730" s="145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  <c r="AA730" s="133"/>
      <c r="AB730" s="133"/>
      <c r="AC730" s="133"/>
      <c r="AD730" s="136"/>
    </row>
    <row r="731" spans="1:30" ht="14.25" hidden="1" customHeight="1" x14ac:dyDescent="0.2">
      <c r="A731" s="140"/>
      <c r="B731" s="149"/>
      <c r="C731" s="37" t="s">
        <v>49</v>
      </c>
      <c r="D731" s="38"/>
      <c r="E731" s="146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  <c r="AA731" s="134"/>
      <c r="AB731" s="134"/>
      <c r="AC731" s="134"/>
      <c r="AD731" s="137"/>
    </row>
    <row r="732" spans="1:30" ht="28.5" hidden="1" customHeight="1" x14ac:dyDescent="0.2">
      <c r="A732" s="138" t="s">
        <v>282</v>
      </c>
      <c r="B732" s="147" t="s">
        <v>283</v>
      </c>
      <c r="C732" s="27" t="s">
        <v>38</v>
      </c>
      <c r="D732" s="40" t="s">
        <v>284</v>
      </c>
      <c r="E732" s="144">
        <v>0</v>
      </c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  <c r="AA732" s="132"/>
      <c r="AB732" s="132"/>
      <c r="AC732" s="132"/>
      <c r="AD732" s="135">
        <f>E732+F732+H732+J732+L732+N732+P732+R732+T732+V732+X732+Z732+AB732-G732-I732-K732-M732-O732-Q732-S732-U732-W732-Y732-AA732-AC732</f>
        <v>0</v>
      </c>
    </row>
    <row r="733" spans="1:30" ht="25.5" hidden="1" customHeight="1" x14ac:dyDescent="0.2">
      <c r="A733" s="139"/>
      <c r="B733" s="148"/>
      <c r="C733" s="29" t="s">
        <v>40</v>
      </c>
      <c r="D733" s="41" t="s">
        <v>285</v>
      </c>
      <c r="E733" s="145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  <c r="AA733" s="133"/>
      <c r="AB733" s="133"/>
      <c r="AC733" s="133"/>
      <c r="AD733" s="136"/>
    </row>
    <row r="734" spans="1:30" ht="14.25" hidden="1" customHeight="1" x14ac:dyDescent="0.2">
      <c r="A734" s="139"/>
      <c r="B734" s="148"/>
      <c r="C734" s="31" t="s">
        <v>42</v>
      </c>
      <c r="D734" s="32" t="s">
        <v>43</v>
      </c>
      <c r="E734" s="145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  <c r="AA734" s="133"/>
      <c r="AB734" s="133"/>
      <c r="AC734" s="133"/>
      <c r="AD734" s="136"/>
    </row>
    <row r="735" spans="1:30" ht="14.25" hidden="1" customHeight="1" x14ac:dyDescent="0.2">
      <c r="A735" s="139"/>
      <c r="B735" s="148"/>
      <c r="C735" s="29" t="s">
        <v>44</v>
      </c>
      <c r="D735" s="102"/>
      <c r="E735" s="145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  <c r="AA735" s="133"/>
      <c r="AB735" s="133"/>
      <c r="AC735" s="133"/>
      <c r="AD735" s="136"/>
    </row>
    <row r="736" spans="1:30" ht="14.25" hidden="1" customHeight="1" x14ac:dyDescent="0.2">
      <c r="A736" s="139"/>
      <c r="B736" s="148"/>
      <c r="C736" s="29" t="s">
        <v>46</v>
      </c>
      <c r="D736" s="34">
        <v>33000000</v>
      </c>
      <c r="E736" s="145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  <c r="AA736" s="133"/>
      <c r="AB736" s="133"/>
      <c r="AC736" s="133"/>
      <c r="AD736" s="136"/>
    </row>
    <row r="737" spans="1:30" ht="14.25" hidden="1" customHeight="1" x14ac:dyDescent="0.2">
      <c r="A737" s="139"/>
      <c r="B737" s="148"/>
      <c r="C737" s="31" t="s">
        <v>47</v>
      </c>
      <c r="D737" s="35">
        <v>43362</v>
      </c>
      <c r="E737" s="145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  <c r="AA737" s="133"/>
      <c r="AB737" s="133"/>
      <c r="AC737" s="133"/>
      <c r="AD737" s="136"/>
    </row>
    <row r="738" spans="1:30" ht="14.25" hidden="1" customHeight="1" x14ac:dyDescent="0.2">
      <c r="A738" s="139"/>
      <c r="B738" s="148"/>
      <c r="C738" s="29" t="s">
        <v>48</v>
      </c>
      <c r="D738" s="108">
        <v>9.9156725000000001E-2</v>
      </c>
      <c r="E738" s="145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  <c r="AA738" s="133"/>
      <c r="AB738" s="133"/>
      <c r="AC738" s="133"/>
      <c r="AD738" s="136"/>
    </row>
    <row r="739" spans="1:30" ht="14.25" hidden="1" customHeight="1" x14ac:dyDescent="0.2">
      <c r="A739" s="140"/>
      <c r="B739" s="149"/>
      <c r="C739" s="37" t="s">
        <v>49</v>
      </c>
      <c r="D739" s="38"/>
      <c r="E739" s="146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  <c r="AA739" s="134"/>
      <c r="AB739" s="134"/>
      <c r="AC739" s="134"/>
      <c r="AD739" s="137"/>
    </row>
    <row r="740" spans="1:30" ht="28.5" hidden="1" customHeight="1" x14ac:dyDescent="0.2">
      <c r="A740" s="138" t="s">
        <v>286</v>
      </c>
      <c r="B740" s="147" t="s">
        <v>287</v>
      </c>
      <c r="C740" s="27" t="s">
        <v>38</v>
      </c>
      <c r="D740" s="40" t="s">
        <v>288</v>
      </c>
      <c r="E740" s="144">
        <v>0</v>
      </c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  <c r="AA740" s="132"/>
      <c r="AB740" s="132"/>
      <c r="AC740" s="132"/>
      <c r="AD740" s="135">
        <f>E740+F740+H740+J740+L740+N740+P740+R740+T740+V740+X740+Z740+AB740-G740-I740-K740-M740-O740-Q740-S740-U740-W740-Y740-AA740-AC740</f>
        <v>0</v>
      </c>
    </row>
    <row r="741" spans="1:30" ht="25.5" hidden="1" customHeight="1" x14ac:dyDescent="0.2">
      <c r="A741" s="139"/>
      <c r="B741" s="148"/>
      <c r="C741" s="29" t="s">
        <v>40</v>
      </c>
      <c r="D741" s="41" t="s">
        <v>285</v>
      </c>
      <c r="E741" s="145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  <c r="AA741" s="133"/>
      <c r="AB741" s="133"/>
      <c r="AC741" s="133"/>
      <c r="AD741" s="136"/>
    </row>
    <row r="742" spans="1:30" ht="14.25" hidden="1" customHeight="1" x14ac:dyDescent="0.2">
      <c r="A742" s="139"/>
      <c r="B742" s="148"/>
      <c r="C742" s="31" t="s">
        <v>42</v>
      </c>
      <c r="D742" s="32" t="s">
        <v>43</v>
      </c>
      <c r="E742" s="145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  <c r="AA742" s="133"/>
      <c r="AB742" s="133"/>
      <c r="AC742" s="133"/>
      <c r="AD742" s="136"/>
    </row>
    <row r="743" spans="1:30" ht="14.25" hidden="1" customHeight="1" x14ac:dyDescent="0.2">
      <c r="A743" s="139"/>
      <c r="B743" s="148"/>
      <c r="C743" s="29" t="s">
        <v>44</v>
      </c>
      <c r="D743" s="102"/>
      <c r="E743" s="145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  <c r="AA743" s="133"/>
      <c r="AB743" s="133"/>
      <c r="AC743" s="133"/>
      <c r="AD743" s="136"/>
    </row>
    <row r="744" spans="1:30" ht="14.25" hidden="1" customHeight="1" x14ac:dyDescent="0.2">
      <c r="A744" s="139"/>
      <c r="B744" s="148"/>
      <c r="C744" s="29" t="s">
        <v>46</v>
      </c>
      <c r="D744" s="34">
        <v>25000000</v>
      </c>
      <c r="E744" s="145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  <c r="AA744" s="133"/>
      <c r="AB744" s="133"/>
      <c r="AC744" s="133"/>
      <c r="AD744" s="136"/>
    </row>
    <row r="745" spans="1:30" ht="14.25" hidden="1" customHeight="1" x14ac:dyDescent="0.2">
      <c r="A745" s="139"/>
      <c r="B745" s="148"/>
      <c r="C745" s="31" t="s">
        <v>47</v>
      </c>
      <c r="D745" s="35">
        <v>43426</v>
      </c>
      <c r="E745" s="145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  <c r="AA745" s="133"/>
      <c r="AB745" s="133"/>
      <c r="AC745" s="133"/>
      <c r="AD745" s="136"/>
    </row>
    <row r="746" spans="1:30" ht="14.25" hidden="1" customHeight="1" x14ac:dyDescent="0.2">
      <c r="A746" s="139"/>
      <c r="B746" s="148"/>
      <c r="C746" s="29" t="s">
        <v>48</v>
      </c>
      <c r="D746" s="108">
        <v>9.2999999999999999E-2</v>
      </c>
      <c r="E746" s="145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  <c r="AA746" s="133"/>
      <c r="AB746" s="133"/>
      <c r="AC746" s="133"/>
      <c r="AD746" s="136"/>
    </row>
    <row r="747" spans="1:30" ht="14.25" hidden="1" customHeight="1" x14ac:dyDescent="0.2">
      <c r="A747" s="140"/>
      <c r="B747" s="149"/>
      <c r="C747" s="37" t="s">
        <v>49</v>
      </c>
      <c r="D747" s="38"/>
      <c r="E747" s="146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  <c r="AA747" s="134"/>
      <c r="AB747" s="134"/>
      <c r="AC747" s="134"/>
      <c r="AD747" s="137"/>
    </row>
    <row r="748" spans="1:30" ht="28.5" hidden="1" customHeight="1" x14ac:dyDescent="0.2">
      <c r="A748" s="138" t="s">
        <v>289</v>
      </c>
      <c r="B748" s="147" t="s">
        <v>290</v>
      </c>
      <c r="C748" s="27" t="s">
        <v>38</v>
      </c>
      <c r="D748" s="40" t="s">
        <v>291</v>
      </c>
      <c r="E748" s="144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  <c r="AA748" s="132"/>
      <c r="AB748" s="132"/>
      <c r="AC748" s="132"/>
      <c r="AD748" s="135">
        <f>E748+F748+H748+J748+L748+N748+P748+R748+T748+V748+X748+Z748+AB748-G748-I748-K748-M748-O748-Q748-S748-U748-W748-Y748-AA748-AC748</f>
        <v>0</v>
      </c>
    </row>
    <row r="749" spans="1:30" ht="25.5" hidden="1" customHeight="1" x14ac:dyDescent="0.2">
      <c r="A749" s="139"/>
      <c r="B749" s="148"/>
      <c r="C749" s="29" t="s">
        <v>40</v>
      </c>
      <c r="D749" s="41" t="s">
        <v>285</v>
      </c>
      <c r="E749" s="145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  <c r="AA749" s="133"/>
      <c r="AB749" s="133"/>
      <c r="AC749" s="133"/>
      <c r="AD749" s="136"/>
    </row>
    <row r="750" spans="1:30" ht="14.25" hidden="1" customHeight="1" x14ac:dyDescent="0.2">
      <c r="A750" s="139"/>
      <c r="B750" s="148"/>
      <c r="C750" s="31" t="s">
        <v>42</v>
      </c>
      <c r="D750" s="32" t="s">
        <v>43</v>
      </c>
      <c r="E750" s="145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  <c r="AA750" s="133"/>
      <c r="AB750" s="133"/>
      <c r="AC750" s="133"/>
      <c r="AD750" s="136"/>
    </row>
    <row r="751" spans="1:30" ht="14.25" hidden="1" customHeight="1" x14ac:dyDescent="0.2">
      <c r="A751" s="139"/>
      <c r="B751" s="148"/>
      <c r="C751" s="29" t="s">
        <v>44</v>
      </c>
      <c r="D751" s="102"/>
      <c r="E751" s="145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  <c r="AA751" s="133"/>
      <c r="AB751" s="133"/>
      <c r="AC751" s="133"/>
      <c r="AD751" s="136"/>
    </row>
    <row r="752" spans="1:30" ht="14.25" hidden="1" customHeight="1" x14ac:dyDescent="0.2">
      <c r="A752" s="139"/>
      <c r="B752" s="148"/>
      <c r="C752" s="29" t="s">
        <v>46</v>
      </c>
      <c r="D752" s="34">
        <v>237200000</v>
      </c>
      <c r="E752" s="145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  <c r="AA752" s="133"/>
      <c r="AB752" s="133"/>
      <c r="AC752" s="133"/>
      <c r="AD752" s="136"/>
    </row>
    <row r="753" spans="1:30" ht="14.25" hidden="1" customHeight="1" x14ac:dyDescent="0.2">
      <c r="A753" s="139"/>
      <c r="B753" s="148"/>
      <c r="C753" s="31" t="s">
        <v>47</v>
      </c>
      <c r="D753" s="35">
        <v>43785</v>
      </c>
      <c r="E753" s="145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  <c r="AA753" s="133"/>
      <c r="AB753" s="133"/>
      <c r="AC753" s="133"/>
      <c r="AD753" s="136"/>
    </row>
    <row r="754" spans="1:30" ht="14.25" hidden="1" customHeight="1" x14ac:dyDescent="0.2">
      <c r="A754" s="139"/>
      <c r="B754" s="148"/>
      <c r="C754" s="29" t="s">
        <v>48</v>
      </c>
      <c r="D754" s="108">
        <v>8.9573E-2</v>
      </c>
      <c r="E754" s="145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  <c r="AA754" s="133"/>
      <c r="AB754" s="133"/>
      <c r="AC754" s="133"/>
      <c r="AD754" s="136"/>
    </row>
    <row r="755" spans="1:30" ht="43.5" hidden="1" customHeight="1" x14ac:dyDescent="0.2">
      <c r="A755" s="140"/>
      <c r="B755" s="149"/>
      <c r="C755" s="37" t="s">
        <v>49</v>
      </c>
      <c r="D755" s="38" t="s">
        <v>292</v>
      </c>
      <c r="E755" s="146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  <c r="AA755" s="134"/>
      <c r="AB755" s="134"/>
      <c r="AC755" s="134"/>
      <c r="AD755" s="137"/>
    </row>
    <row r="756" spans="1:30" ht="28.5" hidden="1" customHeight="1" x14ac:dyDescent="0.2">
      <c r="A756" s="138" t="s">
        <v>293</v>
      </c>
      <c r="B756" s="147" t="s">
        <v>294</v>
      </c>
      <c r="C756" s="27" t="s">
        <v>38</v>
      </c>
      <c r="D756" s="40" t="s">
        <v>295</v>
      </c>
      <c r="E756" s="144">
        <v>0</v>
      </c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  <c r="AA756" s="132"/>
      <c r="AB756" s="132"/>
      <c r="AC756" s="132"/>
      <c r="AD756" s="135">
        <f>E756+F756+H756+J756+L756+N756+P756+R756+T756+V756+X756+Z756+AB756-G756-I756-K756-M756-O756-Q756-S756-U756-W756-Y756-AA756-AC756</f>
        <v>0</v>
      </c>
    </row>
    <row r="757" spans="1:30" ht="25.5" hidden="1" customHeight="1" x14ac:dyDescent="0.2">
      <c r="A757" s="139"/>
      <c r="B757" s="148"/>
      <c r="C757" s="29" t="s">
        <v>40</v>
      </c>
      <c r="D757" s="41" t="s">
        <v>285</v>
      </c>
      <c r="E757" s="145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  <c r="AA757" s="133"/>
      <c r="AB757" s="133"/>
      <c r="AC757" s="133"/>
      <c r="AD757" s="136"/>
    </row>
    <row r="758" spans="1:30" ht="14.25" hidden="1" customHeight="1" x14ac:dyDescent="0.2">
      <c r="A758" s="139"/>
      <c r="B758" s="148"/>
      <c r="C758" s="31" t="s">
        <v>42</v>
      </c>
      <c r="D758" s="32" t="s">
        <v>43</v>
      </c>
      <c r="E758" s="145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  <c r="AA758" s="133"/>
      <c r="AB758" s="133"/>
      <c r="AC758" s="133"/>
      <c r="AD758" s="136"/>
    </row>
    <row r="759" spans="1:30" ht="14.25" hidden="1" customHeight="1" x14ac:dyDescent="0.2">
      <c r="A759" s="139"/>
      <c r="B759" s="148"/>
      <c r="C759" s="29" t="s">
        <v>44</v>
      </c>
      <c r="D759" s="102"/>
      <c r="E759" s="145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  <c r="AA759" s="133"/>
      <c r="AB759" s="133"/>
      <c r="AC759" s="133"/>
      <c r="AD759" s="136"/>
    </row>
    <row r="760" spans="1:30" ht="14.25" hidden="1" customHeight="1" x14ac:dyDescent="0.2">
      <c r="A760" s="139"/>
      <c r="B760" s="148"/>
      <c r="C760" s="29" t="s">
        <v>46</v>
      </c>
      <c r="D760" s="34">
        <v>227000000</v>
      </c>
      <c r="E760" s="145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  <c r="AA760" s="133"/>
      <c r="AB760" s="133"/>
      <c r="AC760" s="133"/>
      <c r="AD760" s="136"/>
    </row>
    <row r="761" spans="1:30" ht="14.25" hidden="1" customHeight="1" x14ac:dyDescent="0.2">
      <c r="A761" s="139"/>
      <c r="B761" s="148"/>
      <c r="C761" s="31" t="s">
        <v>47</v>
      </c>
      <c r="D761" s="35">
        <v>44177</v>
      </c>
      <c r="E761" s="145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  <c r="AA761" s="133"/>
      <c r="AB761" s="133"/>
      <c r="AC761" s="133"/>
      <c r="AD761" s="136"/>
    </row>
    <row r="762" spans="1:30" ht="14.25" hidden="1" customHeight="1" x14ac:dyDescent="0.2">
      <c r="A762" s="139"/>
      <c r="B762" s="148"/>
      <c r="C762" s="29" t="s">
        <v>48</v>
      </c>
      <c r="D762" s="108">
        <v>9.5000000000000001E-2</v>
      </c>
      <c r="E762" s="145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  <c r="AA762" s="133"/>
      <c r="AB762" s="133"/>
      <c r="AC762" s="133"/>
      <c r="AD762" s="136"/>
    </row>
    <row r="763" spans="1:30" ht="14.25" hidden="1" customHeight="1" x14ac:dyDescent="0.2">
      <c r="A763" s="140"/>
      <c r="B763" s="149"/>
      <c r="C763" s="37" t="s">
        <v>49</v>
      </c>
      <c r="D763" s="38"/>
      <c r="E763" s="146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  <c r="AA763" s="134"/>
      <c r="AB763" s="134"/>
      <c r="AC763" s="134"/>
      <c r="AD763" s="137"/>
    </row>
    <row r="764" spans="1:30" ht="41.25" hidden="1" customHeight="1" x14ac:dyDescent="0.2">
      <c r="A764" s="138" t="s">
        <v>296</v>
      </c>
      <c r="B764" s="147" t="s">
        <v>297</v>
      </c>
      <c r="C764" s="27" t="s">
        <v>38</v>
      </c>
      <c r="D764" s="101" t="s">
        <v>298</v>
      </c>
      <c r="E764" s="144">
        <v>0</v>
      </c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  <c r="AA764" s="132"/>
      <c r="AB764" s="132"/>
      <c r="AC764" s="132"/>
      <c r="AD764" s="135">
        <f>E764+F764+H764+J764+L764+N764+P764+R764+T764+V764+X764+Z764+AB764-G764-I764-K764-M764-O764-Q764-S764-U764-W764-Y764-AA764-AC764</f>
        <v>0</v>
      </c>
    </row>
    <row r="765" spans="1:30" ht="25.5" hidden="1" customHeight="1" x14ac:dyDescent="0.2">
      <c r="A765" s="139"/>
      <c r="B765" s="148"/>
      <c r="C765" s="29" t="s">
        <v>40</v>
      </c>
      <c r="D765" s="41" t="s">
        <v>285</v>
      </c>
      <c r="E765" s="145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  <c r="AA765" s="133"/>
      <c r="AB765" s="133"/>
      <c r="AC765" s="133"/>
      <c r="AD765" s="136"/>
    </row>
    <row r="766" spans="1:30" ht="14.25" hidden="1" customHeight="1" x14ac:dyDescent="0.2">
      <c r="A766" s="139"/>
      <c r="B766" s="148"/>
      <c r="C766" s="31" t="s">
        <v>42</v>
      </c>
      <c r="D766" s="32" t="s">
        <v>43</v>
      </c>
      <c r="E766" s="145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  <c r="AA766" s="133"/>
      <c r="AB766" s="133"/>
      <c r="AC766" s="133"/>
      <c r="AD766" s="136"/>
    </row>
    <row r="767" spans="1:30" ht="14.25" hidden="1" customHeight="1" x14ac:dyDescent="0.2">
      <c r="A767" s="139"/>
      <c r="B767" s="148"/>
      <c r="C767" s="29" t="s">
        <v>44</v>
      </c>
      <c r="D767" s="102"/>
      <c r="E767" s="145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  <c r="AA767" s="133"/>
      <c r="AB767" s="133"/>
      <c r="AC767" s="133"/>
      <c r="AD767" s="136"/>
    </row>
    <row r="768" spans="1:30" ht="14.25" hidden="1" customHeight="1" x14ac:dyDescent="0.2">
      <c r="A768" s="139"/>
      <c r="B768" s="148"/>
      <c r="C768" s="29" t="s">
        <v>46</v>
      </c>
      <c r="D768" s="34">
        <v>35000000</v>
      </c>
      <c r="E768" s="145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  <c r="AA768" s="133"/>
      <c r="AB768" s="133"/>
      <c r="AC768" s="133"/>
      <c r="AD768" s="136"/>
    </row>
    <row r="769" spans="1:30" ht="14.25" hidden="1" customHeight="1" x14ac:dyDescent="0.2">
      <c r="A769" s="139"/>
      <c r="B769" s="148"/>
      <c r="C769" s="31" t="s">
        <v>47</v>
      </c>
      <c r="D769" s="35">
        <v>44176</v>
      </c>
      <c r="E769" s="145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  <c r="AA769" s="133"/>
      <c r="AB769" s="133"/>
      <c r="AC769" s="133"/>
      <c r="AD769" s="136"/>
    </row>
    <row r="770" spans="1:30" ht="14.25" hidden="1" customHeight="1" x14ac:dyDescent="0.2">
      <c r="A770" s="139"/>
      <c r="B770" s="148"/>
      <c r="C770" s="29" t="s">
        <v>48</v>
      </c>
      <c r="D770" s="108">
        <v>8.6400000000000005E-2</v>
      </c>
      <c r="E770" s="145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  <c r="AA770" s="133"/>
      <c r="AB770" s="133"/>
      <c r="AC770" s="133"/>
      <c r="AD770" s="136"/>
    </row>
    <row r="771" spans="1:30" ht="14.25" hidden="1" customHeight="1" x14ac:dyDescent="0.2">
      <c r="A771" s="140"/>
      <c r="B771" s="149"/>
      <c r="C771" s="37" t="s">
        <v>49</v>
      </c>
      <c r="D771" s="38"/>
      <c r="E771" s="146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  <c r="AA771" s="134"/>
      <c r="AB771" s="134"/>
      <c r="AC771" s="134"/>
      <c r="AD771" s="137"/>
    </row>
    <row r="772" spans="1:30" ht="41.25" hidden="1" customHeight="1" x14ac:dyDescent="0.2">
      <c r="A772" s="138" t="s">
        <v>299</v>
      </c>
      <c r="B772" s="147" t="s">
        <v>300</v>
      </c>
      <c r="C772" s="27" t="s">
        <v>38</v>
      </c>
      <c r="D772" s="101" t="s">
        <v>301</v>
      </c>
      <c r="E772" s="144">
        <v>0</v>
      </c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  <c r="AA772" s="132"/>
      <c r="AB772" s="132"/>
      <c r="AC772" s="132"/>
      <c r="AD772" s="135">
        <f>E772+F772+H772+J772+L772+N772+P772+R772+T772+V772+X772+Z772+AB772-G772-I772-K772-M772-O772-Q772-S772-U772-W772-Y772-AA772-AC772</f>
        <v>0</v>
      </c>
    </row>
    <row r="773" spans="1:30" ht="25.5" hidden="1" customHeight="1" x14ac:dyDescent="0.2">
      <c r="A773" s="139"/>
      <c r="B773" s="148"/>
      <c r="C773" s="29" t="s">
        <v>40</v>
      </c>
      <c r="D773" s="41" t="s">
        <v>285</v>
      </c>
      <c r="E773" s="145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  <c r="AA773" s="133"/>
      <c r="AB773" s="133"/>
      <c r="AC773" s="133"/>
      <c r="AD773" s="136"/>
    </row>
    <row r="774" spans="1:30" ht="14.25" hidden="1" customHeight="1" x14ac:dyDescent="0.2">
      <c r="A774" s="139"/>
      <c r="B774" s="148"/>
      <c r="C774" s="31" t="s">
        <v>42</v>
      </c>
      <c r="D774" s="32" t="s">
        <v>43</v>
      </c>
      <c r="E774" s="145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6"/>
    </row>
    <row r="775" spans="1:30" ht="14.25" hidden="1" customHeight="1" x14ac:dyDescent="0.2">
      <c r="A775" s="139"/>
      <c r="B775" s="148"/>
      <c r="C775" s="29" t="s">
        <v>44</v>
      </c>
      <c r="D775" s="102"/>
      <c r="E775" s="145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  <c r="AA775" s="133"/>
      <c r="AB775" s="133"/>
      <c r="AC775" s="133"/>
      <c r="AD775" s="136"/>
    </row>
    <row r="776" spans="1:30" ht="14.25" hidden="1" customHeight="1" x14ac:dyDescent="0.2">
      <c r="A776" s="139"/>
      <c r="B776" s="148"/>
      <c r="C776" s="29" t="s">
        <v>46</v>
      </c>
      <c r="D776" s="34">
        <v>227000000</v>
      </c>
      <c r="E776" s="145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  <c r="AA776" s="133"/>
      <c r="AB776" s="133"/>
      <c r="AC776" s="133"/>
      <c r="AD776" s="136"/>
    </row>
    <row r="777" spans="1:30" ht="14.25" hidden="1" customHeight="1" x14ac:dyDescent="0.2">
      <c r="A777" s="139"/>
      <c r="B777" s="148"/>
      <c r="C777" s="31" t="s">
        <v>47</v>
      </c>
      <c r="D777" s="35">
        <v>44539</v>
      </c>
      <c r="E777" s="145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  <c r="AA777" s="133"/>
      <c r="AB777" s="133"/>
      <c r="AC777" s="133"/>
      <c r="AD777" s="136"/>
    </row>
    <row r="778" spans="1:30" ht="14.25" hidden="1" customHeight="1" x14ac:dyDescent="0.2">
      <c r="A778" s="139"/>
      <c r="B778" s="148"/>
      <c r="C778" s="29" t="s">
        <v>48</v>
      </c>
      <c r="D778" s="108">
        <v>8.5500000000000007E-2</v>
      </c>
      <c r="E778" s="145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6"/>
    </row>
    <row r="779" spans="1:30" ht="14.25" hidden="1" customHeight="1" x14ac:dyDescent="0.2">
      <c r="A779" s="140"/>
      <c r="B779" s="149"/>
      <c r="C779" s="37" t="s">
        <v>49</v>
      </c>
      <c r="D779" s="38"/>
      <c r="E779" s="146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  <c r="AA779" s="134"/>
      <c r="AB779" s="134"/>
      <c r="AC779" s="134"/>
      <c r="AD779" s="137"/>
    </row>
    <row r="780" spans="1:30" ht="41.25" hidden="1" customHeight="1" x14ac:dyDescent="0.2">
      <c r="A780" s="138" t="s">
        <v>302</v>
      </c>
      <c r="B780" s="147" t="s">
        <v>303</v>
      </c>
      <c r="C780" s="27" t="s">
        <v>38</v>
      </c>
      <c r="D780" s="101" t="s">
        <v>304</v>
      </c>
      <c r="E780" s="144">
        <v>0</v>
      </c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  <c r="AA780" s="132"/>
      <c r="AB780" s="132"/>
      <c r="AC780" s="132"/>
      <c r="AD780" s="135">
        <f>E780+F780+H780+J780+L780+N780+P780+R780+T780+V780+X780+Z780+AB780-G780-I780-K780-M780-O780-Q780-S780-U780-W780-Y780-AA780-AC780</f>
        <v>0</v>
      </c>
    </row>
    <row r="781" spans="1:30" ht="25.5" hidden="1" customHeight="1" x14ac:dyDescent="0.2">
      <c r="A781" s="139"/>
      <c r="B781" s="148"/>
      <c r="C781" s="29" t="s">
        <v>40</v>
      </c>
      <c r="D781" s="41" t="s">
        <v>285</v>
      </c>
      <c r="E781" s="145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  <c r="AA781" s="133"/>
      <c r="AB781" s="133"/>
      <c r="AC781" s="133"/>
      <c r="AD781" s="136"/>
    </row>
    <row r="782" spans="1:30" ht="14.25" hidden="1" customHeight="1" x14ac:dyDescent="0.2">
      <c r="A782" s="139"/>
      <c r="B782" s="148"/>
      <c r="C782" s="31" t="s">
        <v>42</v>
      </c>
      <c r="D782" s="32" t="s">
        <v>43</v>
      </c>
      <c r="E782" s="145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  <c r="AA782" s="133"/>
      <c r="AB782" s="133"/>
      <c r="AC782" s="133"/>
      <c r="AD782" s="136"/>
    </row>
    <row r="783" spans="1:30" ht="14.25" hidden="1" customHeight="1" x14ac:dyDescent="0.2">
      <c r="A783" s="139"/>
      <c r="B783" s="148"/>
      <c r="C783" s="29" t="s">
        <v>44</v>
      </c>
      <c r="D783" s="102"/>
      <c r="E783" s="145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  <c r="AA783" s="133"/>
      <c r="AB783" s="133"/>
      <c r="AC783" s="133"/>
      <c r="AD783" s="136"/>
    </row>
    <row r="784" spans="1:30" ht="14.25" hidden="1" customHeight="1" x14ac:dyDescent="0.2">
      <c r="A784" s="139"/>
      <c r="B784" s="148"/>
      <c r="C784" s="29" t="s">
        <v>46</v>
      </c>
      <c r="D784" s="34">
        <v>20000000</v>
      </c>
      <c r="E784" s="145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  <c r="AA784" s="133"/>
      <c r="AB784" s="133"/>
      <c r="AC784" s="133"/>
      <c r="AD784" s="136"/>
    </row>
    <row r="785" spans="1:30" ht="14.25" hidden="1" customHeight="1" x14ac:dyDescent="0.2">
      <c r="A785" s="139"/>
      <c r="B785" s="148"/>
      <c r="C785" s="31" t="s">
        <v>47</v>
      </c>
      <c r="D785" s="35">
        <v>44404</v>
      </c>
      <c r="E785" s="145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  <c r="AA785" s="133"/>
      <c r="AB785" s="133"/>
      <c r="AC785" s="133"/>
      <c r="AD785" s="136"/>
    </row>
    <row r="786" spans="1:30" ht="14.25" hidden="1" customHeight="1" x14ac:dyDescent="0.2">
      <c r="A786" s="139"/>
      <c r="B786" s="148"/>
      <c r="C786" s="29" t="s">
        <v>48</v>
      </c>
      <c r="D786" s="108">
        <v>7.4021000000000003E-2</v>
      </c>
      <c r="E786" s="145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  <c r="AA786" s="133"/>
      <c r="AB786" s="133"/>
      <c r="AC786" s="133"/>
      <c r="AD786" s="136"/>
    </row>
    <row r="787" spans="1:30" ht="14.25" hidden="1" customHeight="1" x14ac:dyDescent="0.2">
      <c r="A787" s="140"/>
      <c r="B787" s="149"/>
      <c r="C787" s="37" t="s">
        <v>49</v>
      </c>
      <c r="D787" s="38"/>
      <c r="E787" s="146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  <c r="AA787" s="134"/>
      <c r="AB787" s="134"/>
      <c r="AC787" s="134"/>
      <c r="AD787" s="137"/>
    </row>
    <row r="788" spans="1:30" ht="41.25" hidden="1" customHeight="1" x14ac:dyDescent="0.2">
      <c r="A788" s="138" t="s">
        <v>305</v>
      </c>
      <c r="B788" s="141" t="s">
        <v>306</v>
      </c>
      <c r="C788" s="27" t="s">
        <v>38</v>
      </c>
      <c r="D788" s="101" t="s">
        <v>307</v>
      </c>
      <c r="E788" s="144">
        <v>0</v>
      </c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  <c r="AA788" s="132"/>
      <c r="AB788" s="132"/>
      <c r="AC788" s="132"/>
      <c r="AD788" s="135">
        <f>E788+F788+H788+J788+L788+N788+P788+R788+T788+V788+X788+Z788+AB788-G788-I788-K788-M788-O788-Q788-S788-U788-W788-Y788-AA788-AC788</f>
        <v>0</v>
      </c>
    </row>
    <row r="789" spans="1:30" ht="18.75" hidden="1" customHeight="1" x14ac:dyDescent="0.2">
      <c r="A789" s="139"/>
      <c r="B789" s="142"/>
      <c r="C789" s="29" t="s">
        <v>40</v>
      </c>
      <c r="D789" s="41" t="s">
        <v>249</v>
      </c>
      <c r="E789" s="145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  <c r="AA789" s="133"/>
      <c r="AB789" s="133"/>
      <c r="AC789" s="133"/>
      <c r="AD789" s="136"/>
    </row>
    <row r="790" spans="1:30" ht="14.25" hidden="1" customHeight="1" x14ac:dyDescent="0.2">
      <c r="A790" s="139"/>
      <c r="B790" s="142"/>
      <c r="C790" s="31" t="s">
        <v>42</v>
      </c>
      <c r="D790" s="32" t="s">
        <v>43</v>
      </c>
      <c r="E790" s="145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  <c r="AA790" s="133"/>
      <c r="AB790" s="133"/>
      <c r="AC790" s="133"/>
      <c r="AD790" s="136"/>
    </row>
    <row r="791" spans="1:30" ht="14.25" hidden="1" customHeight="1" x14ac:dyDescent="0.2">
      <c r="A791" s="139"/>
      <c r="B791" s="142"/>
      <c r="C791" s="29" t="s">
        <v>44</v>
      </c>
      <c r="D791" s="102"/>
      <c r="E791" s="145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  <c r="AA791" s="133"/>
      <c r="AB791" s="133"/>
      <c r="AC791" s="133"/>
      <c r="AD791" s="136"/>
    </row>
    <row r="792" spans="1:30" ht="14.25" hidden="1" customHeight="1" x14ac:dyDescent="0.2">
      <c r="A792" s="139"/>
      <c r="B792" s="142"/>
      <c r="C792" s="29" t="s">
        <v>46</v>
      </c>
      <c r="D792" s="34">
        <v>172000000</v>
      </c>
      <c r="E792" s="145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  <c r="AA792" s="133"/>
      <c r="AB792" s="133"/>
      <c r="AC792" s="133"/>
      <c r="AD792" s="136"/>
    </row>
    <row r="793" spans="1:30" ht="14.25" hidden="1" customHeight="1" x14ac:dyDescent="0.2">
      <c r="A793" s="139"/>
      <c r="B793" s="142"/>
      <c r="C793" s="31" t="s">
        <v>47</v>
      </c>
      <c r="D793" s="35">
        <v>44900</v>
      </c>
      <c r="E793" s="145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  <c r="AA793" s="133"/>
      <c r="AB793" s="133"/>
      <c r="AC793" s="133"/>
      <c r="AD793" s="136"/>
    </row>
    <row r="794" spans="1:30" ht="14.25" hidden="1" customHeight="1" x14ac:dyDescent="0.2">
      <c r="A794" s="139"/>
      <c r="B794" s="142"/>
      <c r="C794" s="29" t="s">
        <v>48</v>
      </c>
      <c r="D794" s="108">
        <v>8.0579999999999999E-2</v>
      </c>
      <c r="E794" s="145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  <c r="AA794" s="133"/>
      <c r="AB794" s="133"/>
      <c r="AC794" s="133"/>
      <c r="AD794" s="136"/>
    </row>
    <row r="795" spans="1:30" ht="14.25" hidden="1" customHeight="1" x14ac:dyDescent="0.2">
      <c r="A795" s="140"/>
      <c r="B795" s="143"/>
      <c r="C795" s="37" t="s">
        <v>49</v>
      </c>
      <c r="D795" s="38"/>
      <c r="E795" s="146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  <c r="AA795" s="134"/>
      <c r="AB795" s="134"/>
      <c r="AC795" s="134"/>
      <c r="AD795" s="137"/>
    </row>
    <row r="796" spans="1:30" s="54" customFormat="1" ht="14.25" x14ac:dyDescent="0.2">
      <c r="A796" s="50"/>
      <c r="B796" s="50"/>
      <c r="C796" s="128" t="s">
        <v>308</v>
      </c>
      <c r="D796" s="129"/>
      <c r="E796" s="52">
        <f>SUM(E596:E795)</f>
        <v>0</v>
      </c>
      <c r="F796" s="52">
        <f>SUM(F524:F795)</f>
        <v>0</v>
      </c>
      <c r="G796" s="52">
        <f t="shared" ref="G796:AC796" si="2">SUM(G596:G795)</f>
        <v>0</v>
      </c>
      <c r="H796" s="52">
        <f t="shared" si="2"/>
        <v>0</v>
      </c>
      <c r="I796" s="52">
        <f t="shared" si="2"/>
        <v>0</v>
      </c>
      <c r="J796" s="52">
        <f t="shared" si="2"/>
        <v>0</v>
      </c>
      <c r="K796" s="52">
        <f t="shared" si="2"/>
        <v>0</v>
      </c>
      <c r="L796" s="52">
        <f t="shared" si="2"/>
        <v>0</v>
      </c>
      <c r="M796" s="52">
        <f t="shared" si="2"/>
        <v>0</v>
      </c>
      <c r="N796" s="52">
        <f t="shared" si="2"/>
        <v>0</v>
      </c>
      <c r="O796" s="52">
        <f t="shared" si="2"/>
        <v>0</v>
      </c>
      <c r="P796" s="52">
        <f t="shared" si="2"/>
        <v>0</v>
      </c>
      <c r="Q796" s="52">
        <f t="shared" si="2"/>
        <v>0</v>
      </c>
      <c r="R796" s="52">
        <f t="shared" si="2"/>
        <v>0</v>
      </c>
      <c r="S796" s="52">
        <f t="shared" si="2"/>
        <v>0</v>
      </c>
      <c r="T796" s="52">
        <f t="shared" si="2"/>
        <v>0</v>
      </c>
      <c r="U796" s="52">
        <f t="shared" si="2"/>
        <v>0</v>
      </c>
      <c r="V796" s="52">
        <f t="shared" si="2"/>
        <v>0</v>
      </c>
      <c r="W796" s="52">
        <f t="shared" si="2"/>
        <v>0</v>
      </c>
      <c r="X796" s="52">
        <f t="shared" si="2"/>
        <v>0</v>
      </c>
      <c r="Y796" s="52">
        <f t="shared" si="2"/>
        <v>0</v>
      </c>
      <c r="Z796" s="52">
        <f t="shared" si="2"/>
        <v>0</v>
      </c>
      <c r="AA796" s="52">
        <f t="shared" si="2"/>
        <v>0</v>
      </c>
      <c r="AB796" s="52">
        <f t="shared" si="2"/>
        <v>0</v>
      </c>
      <c r="AC796" s="52">
        <f t="shared" si="2"/>
        <v>0</v>
      </c>
      <c r="AD796" s="52">
        <f>SUM(AD708:AD795)</f>
        <v>0</v>
      </c>
    </row>
    <row r="797" spans="1:30" ht="10.5" customHeight="1" thickBot="1" x14ac:dyDescent="0.25">
      <c r="A797" s="109"/>
      <c r="B797" s="109"/>
      <c r="C797" s="110"/>
      <c r="D797" s="111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  <c r="AD797" s="112"/>
    </row>
    <row r="798" spans="1:30" s="116" customFormat="1" ht="15" x14ac:dyDescent="0.2">
      <c r="A798" s="113"/>
      <c r="B798" s="114"/>
      <c r="C798" s="130" t="s">
        <v>309</v>
      </c>
      <c r="D798" s="131"/>
      <c r="E798" s="198">
        <f t="shared" ref="E798:AD798" si="3">SUM(E796,E521,E66)</f>
        <v>234158370</v>
      </c>
      <c r="F798" s="115">
        <f t="shared" si="3"/>
        <v>0</v>
      </c>
      <c r="G798" s="115">
        <f t="shared" si="3"/>
        <v>0</v>
      </c>
      <c r="H798" s="115">
        <f t="shared" si="3"/>
        <v>0</v>
      </c>
      <c r="I798" s="115">
        <f t="shared" si="3"/>
        <v>0</v>
      </c>
      <c r="J798" s="115">
        <f t="shared" si="3"/>
        <v>0</v>
      </c>
      <c r="K798" s="115">
        <f t="shared" si="3"/>
        <v>0</v>
      </c>
      <c r="L798" s="115">
        <f t="shared" si="3"/>
        <v>0</v>
      </c>
      <c r="M798" s="115">
        <f t="shared" si="3"/>
        <v>0</v>
      </c>
      <c r="N798" s="115">
        <f t="shared" si="3"/>
        <v>0</v>
      </c>
      <c r="O798" s="115">
        <f t="shared" si="3"/>
        <v>0</v>
      </c>
      <c r="P798" s="115">
        <f t="shared" si="3"/>
        <v>0</v>
      </c>
      <c r="Q798" s="115">
        <f t="shared" si="3"/>
        <v>0</v>
      </c>
      <c r="R798" s="115">
        <f t="shared" si="3"/>
        <v>0</v>
      </c>
      <c r="S798" s="115">
        <f t="shared" si="3"/>
        <v>0</v>
      </c>
      <c r="T798" s="115">
        <f t="shared" si="3"/>
        <v>0</v>
      </c>
      <c r="U798" s="115">
        <f t="shared" si="3"/>
        <v>0</v>
      </c>
      <c r="V798" s="115">
        <f t="shared" si="3"/>
        <v>0</v>
      </c>
      <c r="W798" s="115">
        <f t="shared" si="3"/>
        <v>0</v>
      </c>
      <c r="X798" s="115">
        <f t="shared" si="3"/>
        <v>0</v>
      </c>
      <c r="Y798" s="115">
        <f t="shared" si="3"/>
        <v>0</v>
      </c>
      <c r="Z798" s="115">
        <f t="shared" si="3"/>
        <v>0</v>
      </c>
      <c r="AA798" s="115">
        <f t="shared" si="3"/>
        <v>0</v>
      </c>
      <c r="AB798" s="115">
        <f t="shared" si="3"/>
        <v>0</v>
      </c>
      <c r="AC798" s="115">
        <f t="shared" si="3"/>
        <v>0</v>
      </c>
      <c r="AD798" s="115">
        <f t="shared" si="3"/>
        <v>234158370</v>
      </c>
    </row>
    <row r="799" spans="1:30" ht="3" customHeight="1" thickBot="1" x14ac:dyDescent="0.25">
      <c r="A799" s="117"/>
      <c r="B799" s="118"/>
      <c r="C799" s="119"/>
      <c r="D799" s="120"/>
      <c r="E799" s="121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2"/>
    </row>
    <row r="802" spans="4:30" ht="15" x14ac:dyDescent="0.2">
      <c r="D802" s="123" t="s">
        <v>314</v>
      </c>
      <c r="M802" s="124"/>
      <c r="N802" s="124"/>
      <c r="O802" s="5" t="s">
        <v>315</v>
      </c>
    </row>
    <row r="803" spans="4:30" ht="15" x14ac:dyDescent="0.2">
      <c r="D803" s="123"/>
      <c r="O803" s="5"/>
    </row>
    <row r="804" spans="4:30" ht="15" x14ac:dyDescent="0.2">
      <c r="D804" s="125" t="s">
        <v>313</v>
      </c>
      <c r="M804" s="124"/>
      <c r="N804" s="124"/>
      <c r="O804" s="5" t="s">
        <v>310</v>
      </c>
    </row>
    <row r="805" spans="4:30" x14ac:dyDescent="0.2">
      <c r="AB805" s="126"/>
      <c r="AC805" s="126"/>
      <c r="AD805" s="126"/>
    </row>
    <row r="806" spans="4:30" x14ac:dyDescent="0.2">
      <c r="AB806" s="126"/>
      <c r="AC806" s="126"/>
      <c r="AD806" s="126"/>
    </row>
    <row r="807" spans="4:30" x14ac:dyDescent="0.2">
      <c r="AB807" s="126"/>
      <c r="AC807" s="126"/>
      <c r="AD807" s="126"/>
    </row>
    <row r="809" spans="4:30" x14ac:dyDescent="0.2">
      <c r="AD809" s="127"/>
    </row>
  </sheetData>
  <mergeCells count="2206">
    <mergeCell ref="C7:D7"/>
    <mergeCell ref="A9:A16"/>
    <mergeCell ref="B9:B16"/>
    <mergeCell ref="E9:E16"/>
    <mergeCell ref="F9:F16"/>
    <mergeCell ref="G9:G16"/>
    <mergeCell ref="V5:W5"/>
    <mergeCell ref="X5:Y5"/>
    <mergeCell ref="Z5:AA5"/>
    <mergeCell ref="AB5:AC5"/>
    <mergeCell ref="AD5:AD6"/>
    <mergeCell ref="J5:K5"/>
    <mergeCell ref="L5:M5"/>
    <mergeCell ref="N5:O5"/>
    <mergeCell ref="P5:Q5"/>
    <mergeCell ref="R5:S5"/>
    <mergeCell ref="T5:U5"/>
    <mergeCell ref="A5:A6"/>
    <mergeCell ref="B5:B6"/>
    <mergeCell ref="C5:D6"/>
    <mergeCell ref="E5:E6"/>
    <mergeCell ref="F5:G5"/>
    <mergeCell ref="H5:I5"/>
    <mergeCell ref="Z9:Z16"/>
    <mergeCell ref="AA9:AA16"/>
    <mergeCell ref="AB9:AB16"/>
    <mergeCell ref="AC9:AC16"/>
    <mergeCell ref="AD9:AD16"/>
    <mergeCell ref="A17:A24"/>
    <mergeCell ref="B17:B24"/>
    <mergeCell ref="E17:E24"/>
    <mergeCell ref="F17:F24"/>
    <mergeCell ref="G17:G24"/>
    <mergeCell ref="T9:T16"/>
    <mergeCell ref="U9:U16"/>
    <mergeCell ref="V9:V16"/>
    <mergeCell ref="W9:W16"/>
    <mergeCell ref="X9:X16"/>
    <mergeCell ref="Y9:Y16"/>
    <mergeCell ref="N9:N16"/>
    <mergeCell ref="O9:O16"/>
    <mergeCell ref="P9:P16"/>
    <mergeCell ref="Q9:Q16"/>
    <mergeCell ref="R9:R16"/>
    <mergeCell ref="S9:S16"/>
    <mergeCell ref="H9:H16"/>
    <mergeCell ref="I9:I16"/>
    <mergeCell ref="J9:J16"/>
    <mergeCell ref="K9:K16"/>
    <mergeCell ref="L9:L16"/>
    <mergeCell ref="M9:M16"/>
    <mergeCell ref="Z17:Z24"/>
    <mergeCell ref="AA17:AA24"/>
    <mergeCell ref="AB17:AB24"/>
    <mergeCell ref="AC17:AC24"/>
    <mergeCell ref="AD17:AD24"/>
    <mergeCell ref="A25:A32"/>
    <mergeCell ref="B25:B32"/>
    <mergeCell ref="E25:E32"/>
    <mergeCell ref="F25:F32"/>
    <mergeCell ref="G25:G32"/>
    <mergeCell ref="T17:T24"/>
    <mergeCell ref="U17:U24"/>
    <mergeCell ref="V17:V24"/>
    <mergeCell ref="W17:W24"/>
    <mergeCell ref="X17:X24"/>
    <mergeCell ref="Y17:Y24"/>
    <mergeCell ref="N17:N24"/>
    <mergeCell ref="O17:O24"/>
    <mergeCell ref="P17:P24"/>
    <mergeCell ref="Q17:Q24"/>
    <mergeCell ref="R17:R24"/>
    <mergeCell ref="S17:S24"/>
    <mergeCell ref="H17:H24"/>
    <mergeCell ref="I17:I24"/>
    <mergeCell ref="J17:J24"/>
    <mergeCell ref="K17:K24"/>
    <mergeCell ref="L17:L24"/>
    <mergeCell ref="M17:M24"/>
    <mergeCell ref="Z25:Z32"/>
    <mergeCell ref="AA25:AA32"/>
    <mergeCell ref="AB25:AB32"/>
    <mergeCell ref="AC25:AC32"/>
    <mergeCell ref="AD25:AD32"/>
    <mergeCell ref="A33:A40"/>
    <mergeCell ref="B33:B40"/>
    <mergeCell ref="E33:E40"/>
    <mergeCell ref="F33:F40"/>
    <mergeCell ref="G33:G40"/>
    <mergeCell ref="T25:T32"/>
    <mergeCell ref="U25:U32"/>
    <mergeCell ref="V25:V32"/>
    <mergeCell ref="W25:W32"/>
    <mergeCell ref="X25:X32"/>
    <mergeCell ref="Y25:Y32"/>
    <mergeCell ref="N25:N32"/>
    <mergeCell ref="O25:O32"/>
    <mergeCell ref="P25:P32"/>
    <mergeCell ref="Q25:Q32"/>
    <mergeCell ref="R25:R32"/>
    <mergeCell ref="S25:S32"/>
    <mergeCell ref="H25:H32"/>
    <mergeCell ref="I25:I32"/>
    <mergeCell ref="J25:J32"/>
    <mergeCell ref="K25:K32"/>
    <mergeCell ref="L25:L32"/>
    <mergeCell ref="M25:M32"/>
    <mergeCell ref="Z33:Z40"/>
    <mergeCell ref="AA33:AA40"/>
    <mergeCell ref="AB33:AB40"/>
    <mergeCell ref="AC33:AC40"/>
    <mergeCell ref="AD33:AD40"/>
    <mergeCell ref="A41:A48"/>
    <mergeCell ref="B41:B48"/>
    <mergeCell ref="E41:E48"/>
    <mergeCell ref="F41:F48"/>
    <mergeCell ref="G41:G48"/>
    <mergeCell ref="T33:T40"/>
    <mergeCell ref="U33:U40"/>
    <mergeCell ref="V33:V40"/>
    <mergeCell ref="W33:W40"/>
    <mergeCell ref="X33:X40"/>
    <mergeCell ref="Y33:Y40"/>
    <mergeCell ref="N33:N40"/>
    <mergeCell ref="O33:O40"/>
    <mergeCell ref="P33:P40"/>
    <mergeCell ref="Q33:Q40"/>
    <mergeCell ref="R33:R40"/>
    <mergeCell ref="S33:S40"/>
    <mergeCell ref="H33:H40"/>
    <mergeCell ref="I33:I40"/>
    <mergeCell ref="J33:J40"/>
    <mergeCell ref="K33:K40"/>
    <mergeCell ref="L33:L40"/>
    <mergeCell ref="M33:M40"/>
    <mergeCell ref="Z41:Z48"/>
    <mergeCell ref="AA41:AA48"/>
    <mergeCell ref="AB41:AB48"/>
    <mergeCell ref="AC41:AC48"/>
    <mergeCell ref="AD41:AD48"/>
    <mergeCell ref="A49:A56"/>
    <mergeCell ref="B49:B56"/>
    <mergeCell ref="E49:E56"/>
    <mergeCell ref="F49:F56"/>
    <mergeCell ref="G49:G56"/>
    <mergeCell ref="T41:T48"/>
    <mergeCell ref="U41:U48"/>
    <mergeCell ref="V41:V48"/>
    <mergeCell ref="W41:W48"/>
    <mergeCell ref="X41:X48"/>
    <mergeCell ref="Y41:Y48"/>
    <mergeCell ref="N41:N48"/>
    <mergeCell ref="O41:O48"/>
    <mergeCell ref="P41:P48"/>
    <mergeCell ref="Q41:Q48"/>
    <mergeCell ref="R41:R48"/>
    <mergeCell ref="S41:S48"/>
    <mergeCell ref="H41:H48"/>
    <mergeCell ref="I41:I48"/>
    <mergeCell ref="J41:J48"/>
    <mergeCell ref="K41:K48"/>
    <mergeCell ref="L41:L48"/>
    <mergeCell ref="M41:M48"/>
    <mergeCell ref="Z49:Z56"/>
    <mergeCell ref="AA49:AA56"/>
    <mergeCell ref="AB49:AB56"/>
    <mergeCell ref="AC49:AC56"/>
    <mergeCell ref="AD49:AD56"/>
    <mergeCell ref="A57:A64"/>
    <mergeCell ref="B57:B64"/>
    <mergeCell ref="E57:E64"/>
    <mergeCell ref="F57:F64"/>
    <mergeCell ref="G57:G64"/>
    <mergeCell ref="T49:T56"/>
    <mergeCell ref="U49:U56"/>
    <mergeCell ref="V49:V56"/>
    <mergeCell ref="W49:W56"/>
    <mergeCell ref="X49:X56"/>
    <mergeCell ref="Y49:Y56"/>
    <mergeCell ref="N49:N56"/>
    <mergeCell ref="O49:O56"/>
    <mergeCell ref="P49:P56"/>
    <mergeCell ref="Q49:Q56"/>
    <mergeCell ref="R49:R56"/>
    <mergeCell ref="S49:S56"/>
    <mergeCell ref="H49:H56"/>
    <mergeCell ref="I49:I56"/>
    <mergeCell ref="J49:J56"/>
    <mergeCell ref="K49:K56"/>
    <mergeCell ref="L49:L56"/>
    <mergeCell ref="M49:M56"/>
    <mergeCell ref="A69:A76"/>
    <mergeCell ref="B69:B76"/>
    <mergeCell ref="E69:E76"/>
    <mergeCell ref="F69:F76"/>
    <mergeCell ref="G69:G76"/>
    <mergeCell ref="H69:H76"/>
    <mergeCell ref="Z57:Z64"/>
    <mergeCell ref="AA57:AA64"/>
    <mergeCell ref="AB57:AB64"/>
    <mergeCell ref="AC57:AC64"/>
    <mergeCell ref="AD57:AD64"/>
    <mergeCell ref="C66:D66"/>
    <mergeCell ref="T57:T64"/>
    <mergeCell ref="U57:U64"/>
    <mergeCell ref="V57:V64"/>
    <mergeCell ref="W57:W64"/>
    <mergeCell ref="X57:X64"/>
    <mergeCell ref="Y57:Y64"/>
    <mergeCell ref="N57:N64"/>
    <mergeCell ref="O57:O64"/>
    <mergeCell ref="P57:P64"/>
    <mergeCell ref="Q57:Q64"/>
    <mergeCell ref="R57:R64"/>
    <mergeCell ref="S57:S64"/>
    <mergeCell ref="H57:H64"/>
    <mergeCell ref="I57:I64"/>
    <mergeCell ref="J57:J64"/>
    <mergeCell ref="K57:K64"/>
    <mergeCell ref="L57:L64"/>
    <mergeCell ref="M57:M64"/>
    <mergeCell ref="I77:I84"/>
    <mergeCell ref="J77:J84"/>
    <mergeCell ref="AA69:AA76"/>
    <mergeCell ref="AB69:AB76"/>
    <mergeCell ref="AC69:AC76"/>
    <mergeCell ref="AD69:AD76"/>
    <mergeCell ref="U69:U76"/>
    <mergeCell ref="V69:V76"/>
    <mergeCell ref="W69:W76"/>
    <mergeCell ref="X69:X76"/>
    <mergeCell ref="Y69:Y76"/>
    <mergeCell ref="Z69:Z76"/>
    <mergeCell ref="O69:O76"/>
    <mergeCell ref="P69:P76"/>
    <mergeCell ref="Q69:Q76"/>
    <mergeCell ref="R69:R76"/>
    <mergeCell ref="S69:S76"/>
    <mergeCell ref="T69:T76"/>
    <mergeCell ref="I69:I76"/>
    <mergeCell ref="J69:J76"/>
    <mergeCell ref="K69:K76"/>
    <mergeCell ref="L69:L76"/>
    <mergeCell ref="M69:M76"/>
    <mergeCell ref="N69:N76"/>
    <mergeCell ref="A85:A92"/>
    <mergeCell ref="B85:B92"/>
    <mergeCell ref="E85:E92"/>
    <mergeCell ref="F85:F92"/>
    <mergeCell ref="G85:G92"/>
    <mergeCell ref="H85:H92"/>
    <mergeCell ref="AC77:AC84"/>
    <mergeCell ref="AD77:AD84"/>
    <mergeCell ref="W77:W84"/>
    <mergeCell ref="X77:X84"/>
    <mergeCell ref="Y77:Y84"/>
    <mergeCell ref="Z77:Z84"/>
    <mergeCell ref="AA77:AA84"/>
    <mergeCell ref="AB77:AB84"/>
    <mergeCell ref="Q77:Q84"/>
    <mergeCell ref="R77:R84"/>
    <mergeCell ref="S77:S84"/>
    <mergeCell ref="T77:T84"/>
    <mergeCell ref="U77:U84"/>
    <mergeCell ref="V77:V84"/>
    <mergeCell ref="K77:K84"/>
    <mergeCell ref="L77:L84"/>
    <mergeCell ref="M77:M84"/>
    <mergeCell ref="N77:N84"/>
    <mergeCell ref="O77:O84"/>
    <mergeCell ref="P77:P84"/>
    <mergeCell ref="A77:A84"/>
    <mergeCell ref="B77:B84"/>
    <mergeCell ref="E77:E84"/>
    <mergeCell ref="F77:F84"/>
    <mergeCell ref="G77:G84"/>
    <mergeCell ref="H77:H84"/>
    <mergeCell ref="I93:I100"/>
    <mergeCell ref="J93:J100"/>
    <mergeCell ref="AA85:AA92"/>
    <mergeCell ref="AB85:AB92"/>
    <mergeCell ref="AC85:AC92"/>
    <mergeCell ref="AD85:AD92"/>
    <mergeCell ref="U85:U92"/>
    <mergeCell ref="V85:V92"/>
    <mergeCell ref="W85:W92"/>
    <mergeCell ref="X85:X92"/>
    <mergeCell ref="Y85:Y92"/>
    <mergeCell ref="Z85:Z92"/>
    <mergeCell ref="O85:O92"/>
    <mergeCell ref="P85:P92"/>
    <mergeCell ref="Q85:Q92"/>
    <mergeCell ref="R85:R92"/>
    <mergeCell ref="S85:S92"/>
    <mergeCell ref="T85:T92"/>
    <mergeCell ref="I85:I92"/>
    <mergeCell ref="J85:J92"/>
    <mergeCell ref="K85:K92"/>
    <mergeCell ref="L85:L92"/>
    <mergeCell ref="M85:M92"/>
    <mergeCell ref="N85:N92"/>
    <mergeCell ref="A101:A108"/>
    <mergeCell ref="B101:B108"/>
    <mergeCell ref="E101:E108"/>
    <mergeCell ref="F101:F108"/>
    <mergeCell ref="G101:G108"/>
    <mergeCell ref="H101:H108"/>
    <mergeCell ref="AC93:AC100"/>
    <mergeCell ref="AD93:AD100"/>
    <mergeCell ref="W93:W100"/>
    <mergeCell ref="X93:X100"/>
    <mergeCell ref="Y93:Y100"/>
    <mergeCell ref="Z93:Z100"/>
    <mergeCell ref="AA93:AA100"/>
    <mergeCell ref="AB93:AB100"/>
    <mergeCell ref="Q93:Q100"/>
    <mergeCell ref="R93:R100"/>
    <mergeCell ref="S93:S100"/>
    <mergeCell ref="T93:T100"/>
    <mergeCell ref="U93:U100"/>
    <mergeCell ref="V93:V100"/>
    <mergeCell ref="K93:K100"/>
    <mergeCell ref="L93:L100"/>
    <mergeCell ref="M93:M100"/>
    <mergeCell ref="N93:N100"/>
    <mergeCell ref="O93:O100"/>
    <mergeCell ref="P93:P100"/>
    <mergeCell ref="A93:A100"/>
    <mergeCell ref="B93:B100"/>
    <mergeCell ref="E93:E100"/>
    <mergeCell ref="F93:F100"/>
    <mergeCell ref="G93:G100"/>
    <mergeCell ref="H93:H100"/>
    <mergeCell ref="I109:I116"/>
    <mergeCell ref="J109:J116"/>
    <mergeCell ref="AA101:AA108"/>
    <mergeCell ref="AB101:AB108"/>
    <mergeCell ref="AC101:AC108"/>
    <mergeCell ref="AD101:AD108"/>
    <mergeCell ref="U101:U108"/>
    <mergeCell ref="V101:V108"/>
    <mergeCell ref="W101:W108"/>
    <mergeCell ref="X101:X108"/>
    <mergeCell ref="Y101:Y108"/>
    <mergeCell ref="Z101:Z108"/>
    <mergeCell ref="O101:O108"/>
    <mergeCell ref="P101:P108"/>
    <mergeCell ref="Q101:Q108"/>
    <mergeCell ref="R101:R108"/>
    <mergeCell ref="S101:S108"/>
    <mergeCell ref="T101:T108"/>
    <mergeCell ref="I101:I108"/>
    <mergeCell ref="J101:J108"/>
    <mergeCell ref="K101:K108"/>
    <mergeCell ref="L101:L108"/>
    <mergeCell ref="M101:M108"/>
    <mergeCell ref="N101:N108"/>
    <mergeCell ref="A117:A124"/>
    <mergeCell ref="B117:B124"/>
    <mergeCell ref="E117:E124"/>
    <mergeCell ref="F117:F124"/>
    <mergeCell ref="G117:G124"/>
    <mergeCell ref="H117:H124"/>
    <mergeCell ref="AC109:AC116"/>
    <mergeCell ref="AD109:AD116"/>
    <mergeCell ref="W109:W116"/>
    <mergeCell ref="X109:X116"/>
    <mergeCell ref="Y109:Y116"/>
    <mergeCell ref="Z109:Z116"/>
    <mergeCell ref="AA109:AA116"/>
    <mergeCell ref="AB109:AB116"/>
    <mergeCell ref="Q109:Q116"/>
    <mergeCell ref="R109:R116"/>
    <mergeCell ref="S109:S116"/>
    <mergeCell ref="T109:T116"/>
    <mergeCell ref="U109:U116"/>
    <mergeCell ref="V109:V116"/>
    <mergeCell ref="K109:K116"/>
    <mergeCell ref="L109:L116"/>
    <mergeCell ref="M109:M116"/>
    <mergeCell ref="N109:N116"/>
    <mergeCell ref="O109:O116"/>
    <mergeCell ref="P109:P116"/>
    <mergeCell ref="A109:A116"/>
    <mergeCell ref="B109:B116"/>
    <mergeCell ref="E109:E116"/>
    <mergeCell ref="F109:F116"/>
    <mergeCell ref="G109:G116"/>
    <mergeCell ref="H109:H116"/>
    <mergeCell ref="I125:I132"/>
    <mergeCell ref="J125:J132"/>
    <mergeCell ref="AA117:AA124"/>
    <mergeCell ref="AB117:AB124"/>
    <mergeCell ref="AC117:AC124"/>
    <mergeCell ref="AD117:AD124"/>
    <mergeCell ref="U117:U124"/>
    <mergeCell ref="V117:V124"/>
    <mergeCell ref="W117:W124"/>
    <mergeCell ref="X117:X124"/>
    <mergeCell ref="Y117:Y124"/>
    <mergeCell ref="Z117:Z124"/>
    <mergeCell ref="O117:O124"/>
    <mergeCell ref="P117:P124"/>
    <mergeCell ref="Q117:Q124"/>
    <mergeCell ref="R117:R124"/>
    <mergeCell ref="S117:S124"/>
    <mergeCell ref="T117:T124"/>
    <mergeCell ref="I117:I124"/>
    <mergeCell ref="J117:J124"/>
    <mergeCell ref="K117:K124"/>
    <mergeCell ref="L117:L124"/>
    <mergeCell ref="M117:M124"/>
    <mergeCell ref="N117:N124"/>
    <mergeCell ref="A133:A140"/>
    <mergeCell ref="B133:B140"/>
    <mergeCell ref="E133:E140"/>
    <mergeCell ref="F133:F140"/>
    <mergeCell ref="G133:G140"/>
    <mergeCell ref="H133:H140"/>
    <mergeCell ref="AC125:AC132"/>
    <mergeCell ref="AD125:AD132"/>
    <mergeCell ref="W125:W132"/>
    <mergeCell ref="X125:X132"/>
    <mergeCell ref="Y125:Y132"/>
    <mergeCell ref="Z125:Z132"/>
    <mergeCell ref="AA125:AA132"/>
    <mergeCell ref="AB125:AB132"/>
    <mergeCell ref="Q125:Q132"/>
    <mergeCell ref="R125:R132"/>
    <mergeCell ref="S125:S132"/>
    <mergeCell ref="T125:T132"/>
    <mergeCell ref="U125:U132"/>
    <mergeCell ref="V125:V132"/>
    <mergeCell ref="K125:K132"/>
    <mergeCell ref="L125:L132"/>
    <mergeCell ref="M125:M132"/>
    <mergeCell ref="N125:N132"/>
    <mergeCell ref="O125:O132"/>
    <mergeCell ref="P125:P132"/>
    <mergeCell ref="A125:A132"/>
    <mergeCell ref="B125:B132"/>
    <mergeCell ref="E125:E132"/>
    <mergeCell ref="F125:F132"/>
    <mergeCell ref="G125:G132"/>
    <mergeCell ref="H125:H132"/>
    <mergeCell ref="I141:I148"/>
    <mergeCell ref="J141:J148"/>
    <mergeCell ref="AA133:AA140"/>
    <mergeCell ref="AB133:AB140"/>
    <mergeCell ref="AC133:AC140"/>
    <mergeCell ref="AD133:AD140"/>
    <mergeCell ref="U133:U140"/>
    <mergeCell ref="V133:V140"/>
    <mergeCell ref="W133:W140"/>
    <mergeCell ref="X133:X140"/>
    <mergeCell ref="Y133:Y140"/>
    <mergeCell ref="Z133:Z140"/>
    <mergeCell ref="O133:O140"/>
    <mergeCell ref="P133:P140"/>
    <mergeCell ref="Q133:Q140"/>
    <mergeCell ref="R133:R140"/>
    <mergeCell ref="S133:S140"/>
    <mergeCell ref="T133:T140"/>
    <mergeCell ref="I133:I140"/>
    <mergeCell ref="J133:J140"/>
    <mergeCell ref="K133:K140"/>
    <mergeCell ref="L133:L140"/>
    <mergeCell ref="M133:M140"/>
    <mergeCell ref="N133:N140"/>
    <mergeCell ref="A149:A156"/>
    <mergeCell ref="B149:B156"/>
    <mergeCell ref="E149:E156"/>
    <mergeCell ref="F149:F156"/>
    <mergeCell ref="G149:G156"/>
    <mergeCell ref="H149:H156"/>
    <mergeCell ref="AC141:AC148"/>
    <mergeCell ref="AD141:AD148"/>
    <mergeCell ref="W141:W148"/>
    <mergeCell ref="X141:X148"/>
    <mergeCell ref="Y141:Y148"/>
    <mergeCell ref="Z141:Z148"/>
    <mergeCell ref="AA141:AA148"/>
    <mergeCell ref="AB141:AB148"/>
    <mergeCell ref="Q141:Q148"/>
    <mergeCell ref="R141:R148"/>
    <mergeCell ref="S141:S148"/>
    <mergeCell ref="T141:T148"/>
    <mergeCell ref="U141:U148"/>
    <mergeCell ref="V141:V148"/>
    <mergeCell ref="K141:K148"/>
    <mergeCell ref="L141:L148"/>
    <mergeCell ref="M141:M148"/>
    <mergeCell ref="N141:N148"/>
    <mergeCell ref="O141:O148"/>
    <mergeCell ref="P141:P148"/>
    <mergeCell ref="A141:A148"/>
    <mergeCell ref="B141:B148"/>
    <mergeCell ref="E141:E148"/>
    <mergeCell ref="F141:F148"/>
    <mergeCell ref="G141:G148"/>
    <mergeCell ref="H141:H148"/>
    <mergeCell ref="I157:I164"/>
    <mergeCell ref="J157:J164"/>
    <mergeCell ref="AA149:AA156"/>
    <mergeCell ref="AB149:AB156"/>
    <mergeCell ref="AC149:AC156"/>
    <mergeCell ref="AD149:AD156"/>
    <mergeCell ref="U149:U156"/>
    <mergeCell ref="V149:V156"/>
    <mergeCell ref="W149:W156"/>
    <mergeCell ref="X149:X156"/>
    <mergeCell ref="Y149:Y156"/>
    <mergeCell ref="Z149:Z156"/>
    <mergeCell ref="O149:O156"/>
    <mergeCell ref="P149:P156"/>
    <mergeCell ref="Q149:Q156"/>
    <mergeCell ref="R149:R156"/>
    <mergeCell ref="S149:S156"/>
    <mergeCell ref="T149:T156"/>
    <mergeCell ref="I149:I156"/>
    <mergeCell ref="J149:J156"/>
    <mergeCell ref="K149:K156"/>
    <mergeCell ref="L149:L156"/>
    <mergeCell ref="M149:M156"/>
    <mergeCell ref="N149:N156"/>
    <mergeCell ref="A165:A172"/>
    <mergeCell ref="B165:B172"/>
    <mergeCell ref="E165:E172"/>
    <mergeCell ref="F165:F172"/>
    <mergeCell ref="G165:G172"/>
    <mergeCell ref="H165:H172"/>
    <mergeCell ref="AC157:AC164"/>
    <mergeCell ref="AD157:AD164"/>
    <mergeCell ref="W157:W164"/>
    <mergeCell ref="X157:X164"/>
    <mergeCell ref="Y157:Y164"/>
    <mergeCell ref="Z157:Z164"/>
    <mergeCell ref="AA157:AA164"/>
    <mergeCell ref="AB157:AB164"/>
    <mergeCell ref="Q157:Q164"/>
    <mergeCell ref="R157:R164"/>
    <mergeCell ref="S157:S164"/>
    <mergeCell ref="T157:T164"/>
    <mergeCell ref="U157:U164"/>
    <mergeCell ref="V157:V164"/>
    <mergeCell ref="K157:K164"/>
    <mergeCell ref="L157:L164"/>
    <mergeCell ref="M157:M164"/>
    <mergeCell ref="N157:N164"/>
    <mergeCell ref="O157:O164"/>
    <mergeCell ref="P157:P164"/>
    <mergeCell ref="A157:A164"/>
    <mergeCell ref="B157:B164"/>
    <mergeCell ref="E157:E164"/>
    <mergeCell ref="F157:F164"/>
    <mergeCell ref="G157:G164"/>
    <mergeCell ref="H157:H164"/>
    <mergeCell ref="I173:I180"/>
    <mergeCell ref="J173:J180"/>
    <mergeCell ref="AA165:AA172"/>
    <mergeCell ref="AB165:AB172"/>
    <mergeCell ref="AC165:AC172"/>
    <mergeCell ref="AD165:AD172"/>
    <mergeCell ref="U165:U172"/>
    <mergeCell ref="V165:V172"/>
    <mergeCell ref="W165:W172"/>
    <mergeCell ref="X165:X172"/>
    <mergeCell ref="Y165:Y172"/>
    <mergeCell ref="Z165:Z172"/>
    <mergeCell ref="O165:O172"/>
    <mergeCell ref="P165:P172"/>
    <mergeCell ref="Q165:Q172"/>
    <mergeCell ref="R165:R172"/>
    <mergeCell ref="S165:S172"/>
    <mergeCell ref="T165:T172"/>
    <mergeCell ref="I165:I172"/>
    <mergeCell ref="J165:J172"/>
    <mergeCell ref="K165:K172"/>
    <mergeCell ref="L165:L172"/>
    <mergeCell ref="M165:M172"/>
    <mergeCell ref="N165:N172"/>
    <mergeCell ref="A181:A188"/>
    <mergeCell ref="B181:B188"/>
    <mergeCell ref="E181:E188"/>
    <mergeCell ref="F181:F188"/>
    <mergeCell ref="G181:G188"/>
    <mergeCell ref="H181:H188"/>
    <mergeCell ref="AC173:AC180"/>
    <mergeCell ref="AD173:AD180"/>
    <mergeCell ref="W173:W180"/>
    <mergeCell ref="X173:X180"/>
    <mergeCell ref="Y173:Y180"/>
    <mergeCell ref="Z173:Z180"/>
    <mergeCell ref="AA173:AA180"/>
    <mergeCell ref="AB173:AB180"/>
    <mergeCell ref="Q173:Q180"/>
    <mergeCell ref="R173:R180"/>
    <mergeCell ref="S173:S180"/>
    <mergeCell ref="T173:T180"/>
    <mergeCell ref="U173:U180"/>
    <mergeCell ref="V173:V180"/>
    <mergeCell ref="K173:K180"/>
    <mergeCell ref="L173:L180"/>
    <mergeCell ref="M173:M180"/>
    <mergeCell ref="N173:N180"/>
    <mergeCell ref="O173:O180"/>
    <mergeCell ref="P173:P180"/>
    <mergeCell ref="A173:A180"/>
    <mergeCell ref="B173:B180"/>
    <mergeCell ref="E173:E180"/>
    <mergeCell ref="F173:F180"/>
    <mergeCell ref="G173:G180"/>
    <mergeCell ref="H173:H180"/>
    <mergeCell ref="I189:I196"/>
    <mergeCell ref="J189:J196"/>
    <mergeCell ref="AA181:AA188"/>
    <mergeCell ref="AB181:AB188"/>
    <mergeCell ref="AC181:AC188"/>
    <mergeCell ref="AD181:AD188"/>
    <mergeCell ref="U181:U188"/>
    <mergeCell ref="V181:V188"/>
    <mergeCell ref="W181:W188"/>
    <mergeCell ref="X181:X188"/>
    <mergeCell ref="Y181:Y188"/>
    <mergeCell ref="Z181:Z188"/>
    <mergeCell ref="O181:O188"/>
    <mergeCell ref="P181:P188"/>
    <mergeCell ref="Q181:Q188"/>
    <mergeCell ref="R181:R188"/>
    <mergeCell ref="S181:S188"/>
    <mergeCell ref="T181:T188"/>
    <mergeCell ref="I181:I188"/>
    <mergeCell ref="J181:J188"/>
    <mergeCell ref="K181:K188"/>
    <mergeCell ref="L181:L188"/>
    <mergeCell ref="M181:M188"/>
    <mergeCell ref="N181:N188"/>
    <mergeCell ref="A197:A204"/>
    <mergeCell ref="B197:B204"/>
    <mergeCell ref="E197:E204"/>
    <mergeCell ref="F197:F204"/>
    <mergeCell ref="G197:G204"/>
    <mergeCell ref="H197:H204"/>
    <mergeCell ref="AC189:AC196"/>
    <mergeCell ref="AD189:AD196"/>
    <mergeCell ref="W189:W196"/>
    <mergeCell ref="X189:X196"/>
    <mergeCell ref="Y189:Y196"/>
    <mergeCell ref="Z189:Z196"/>
    <mergeCell ref="AA189:AA196"/>
    <mergeCell ref="AB189:AB196"/>
    <mergeCell ref="Q189:Q196"/>
    <mergeCell ref="R189:R196"/>
    <mergeCell ref="S189:S196"/>
    <mergeCell ref="T189:T196"/>
    <mergeCell ref="U189:U196"/>
    <mergeCell ref="V189:V196"/>
    <mergeCell ref="K189:K196"/>
    <mergeCell ref="L189:L196"/>
    <mergeCell ref="M189:M196"/>
    <mergeCell ref="N189:N196"/>
    <mergeCell ref="O189:O196"/>
    <mergeCell ref="P189:P196"/>
    <mergeCell ref="A189:A196"/>
    <mergeCell ref="B189:B196"/>
    <mergeCell ref="E189:E196"/>
    <mergeCell ref="F189:F196"/>
    <mergeCell ref="G189:G196"/>
    <mergeCell ref="H189:H196"/>
    <mergeCell ref="I205:I212"/>
    <mergeCell ref="J205:J212"/>
    <mergeCell ref="AA197:AA204"/>
    <mergeCell ref="AB197:AB204"/>
    <mergeCell ref="AC197:AC204"/>
    <mergeCell ref="AD197:AD204"/>
    <mergeCell ref="U197:U204"/>
    <mergeCell ref="V197:V204"/>
    <mergeCell ref="W197:W204"/>
    <mergeCell ref="X197:X204"/>
    <mergeCell ref="Y197:Y204"/>
    <mergeCell ref="Z197:Z204"/>
    <mergeCell ref="O197:O204"/>
    <mergeCell ref="P197:P204"/>
    <mergeCell ref="Q197:Q204"/>
    <mergeCell ref="R197:R204"/>
    <mergeCell ref="S197:S204"/>
    <mergeCell ref="T197:T204"/>
    <mergeCell ref="I197:I204"/>
    <mergeCell ref="J197:J204"/>
    <mergeCell ref="K197:K204"/>
    <mergeCell ref="L197:L204"/>
    <mergeCell ref="M197:M204"/>
    <mergeCell ref="N197:N204"/>
    <mergeCell ref="A213:A220"/>
    <mergeCell ref="B213:B220"/>
    <mergeCell ref="E213:E220"/>
    <mergeCell ref="F213:F220"/>
    <mergeCell ref="G213:G220"/>
    <mergeCell ref="H213:H220"/>
    <mergeCell ref="AC205:AC212"/>
    <mergeCell ref="AD205:AD212"/>
    <mergeCell ref="W205:W212"/>
    <mergeCell ref="X205:X212"/>
    <mergeCell ref="Y205:Y212"/>
    <mergeCell ref="Z205:Z212"/>
    <mergeCell ref="AA205:AA212"/>
    <mergeCell ref="AB205:AB212"/>
    <mergeCell ref="Q205:Q212"/>
    <mergeCell ref="R205:R212"/>
    <mergeCell ref="S205:S212"/>
    <mergeCell ref="T205:T212"/>
    <mergeCell ref="U205:U212"/>
    <mergeCell ref="V205:V212"/>
    <mergeCell ref="K205:K212"/>
    <mergeCell ref="L205:L212"/>
    <mergeCell ref="M205:M212"/>
    <mergeCell ref="N205:N212"/>
    <mergeCell ref="O205:O212"/>
    <mergeCell ref="P205:P212"/>
    <mergeCell ref="A205:A212"/>
    <mergeCell ref="B205:B212"/>
    <mergeCell ref="E205:E212"/>
    <mergeCell ref="F205:F212"/>
    <mergeCell ref="G205:G212"/>
    <mergeCell ref="H205:H212"/>
    <mergeCell ref="I221:I228"/>
    <mergeCell ref="J221:J228"/>
    <mergeCell ref="AA213:AA220"/>
    <mergeCell ref="AB213:AB220"/>
    <mergeCell ref="AC213:AC220"/>
    <mergeCell ref="AD213:AD220"/>
    <mergeCell ref="U213:U220"/>
    <mergeCell ref="V213:V220"/>
    <mergeCell ref="W213:W220"/>
    <mergeCell ref="X213:X220"/>
    <mergeCell ref="Y213:Y220"/>
    <mergeCell ref="Z213:Z220"/>
    <mergeCell ref="O213:O220"/>
    <mergeCell ref="P213:P220"/>
    <mergeCell ref="Q213:Q220"/>
    <mergeCell ref="R213:R220"/>
    <mergeCell ref="S213:S220"/>
    <mergeCell ref="T213:T220"/>
    <mergeCell ref="I213:I220"/>
    <mergeCell ref="J213:J220"/>
    <mergeCell ref="K213:K220"/>
    <mergeCell ref="L213:L220"/>
    <mergeCell ref="M213:M220"/>
    <mergeCell ref="N213:N220"/>
    <mergeCell ref="A229:A236"/>
    <mergeCell ref="B229:B236"/>
    <mergeCell ref="E229:E236"/>
    <mergeCell ref="F229:F236"/>
    <mergeCell ref="G229:G236"/>
    <mergeCell ref="H229:H236"/>
    <mergeCell ref="AC221:AC228"/>
    <mergeCell ref="AD221:AD228"/>
    <mergeCell ref="W221:W228"/>
    <mergeCell ref="X221:X228"/>
    <mergeCell ref="Y221:Y228"/>
    <mergeCell ref="Z221:Z228"/>
    <mergeCell ref="AA221:AA228"/>
    <mergeCell ref="AB221:AB228"/>
    <mergeCell ref="Q221:Q228"/>
    <mergeCell ref="R221:R228"/>
    <mergeCell ref="S221:S228"/>
    <mergeCell ref="T221:T228"/>
    <mergeCell ref="U221:U228"/>
    <mergeCell ref="V221:V228"/>
    <mergeCell ref="K221:K228"/>
    <mergeCell ref="L221:L228"/>
    <mergeCell ref="M221:M228"/>
    <mergeCell ref="N221:N228"/>
    <mergeCell ref="O221:O228"/>
    <mergeCell ref="P221:P228"/>
    <mergeCell ref="A221:A228"/>
    <mergeCell ref="B221:B228"/>
    <mergeCell ref="E221:E228"/>
    <mergeCell ref="F221:F228"/>
    <mergeCell ref="G221:G228"/>
    <mergeCell ref="H221:H228"/>
    <mergeCell ref="I237:I244"/>
    <mergeCell ref="J237:J244"/>
    <mergeCell ref="AA229:AA236"/>
    <mergeCell ref="AB229:AB236"/>
    <mergeCell ref="AC229:AC236"/>
    <mergeCell ref="AD229:AD236"/>
    <mergeCell ref="U229:U236"/>
    <mergeCell ref="V229:V236"/>
    <mergeCell ref="W229:W236"/>
    <mergeCell ref="X229:X236"/>
    <mergeCell ref="Y229:Y236"/>
    <mergeCell ref="Z229:Z236"/>
    <mergeCell ref="O229:O236"/>
    <mergeCell ref="P229:P236"/>
    <mergeCell ref="Q229:Q236"/>
    <mergeCell ref="R229:R236"/>
    <mergeCell ref="S229:S236"/>
    <mergeCell ref="T229:T236"/>
    <mergeCell ref="I229:I236"/>
    <mergeCell ref="J229:J236"/>
    <mergeCell ref="K229:K236"/>
    <mergeCell ref="L229:L236"/>
    <mergeCell ref="M229:M236"/>
    <mergeCell ref="N229:N236"/>
    <mergeCell ref="A245:A252"/>
    <mergeCell ref="B245:B252"/>
    <mergeCell ref="E245:E252"/>
    <mergeCell ref="F245:F252"/>
    <mergeCell ref="G245:G252"/>
    <mergeCell ref="H245:H252"/>
    <mergeCell ref="AC237:AC244"/>
    <mergeCell ref="AD237:AD244"/>
    <mergeCell ref="W237:W244"/>
    <mergeCell ref="X237:X244"/>
    <mergeCell ref="Y237:Y244"/>
    <mergeCell ref="Z237:Z244"/>
    <mergeCell ref="AA237:AA244"/>
    <mergeCell ref="AB237:AB244"/>
    <mergeCell ref="Q237:Q244"/>
    <mergeCell ref="R237:R244"/>
    <mergeCell ref="S237:S244"/>
    <mergeCell ref="T237:T244"/>
    <mergeCell ref="U237:U244"/>
    <mergeCell ref="V237:V244"/>
    <mergeCell ref="K237:K244"/>
    <mergeCell ref="L237:L244"/>
    <mergeCell ref="M237:M244"/>
    <mergeCell ref="N237:N244"/>
    <mergeCell ref="O237:O244"/>
    <mergeCell ref="P237:P244"/>
    <mergeCell ref="A237:A244"/>
    <mergeCell ref="B237:B244"/>
    <mergeCell ref="E237:E244"/>
    <mergeCell ref="F237:F244"/>
    <mergeCell ref="G237:G244"/>
    <mergeCell ref="H237:H244"/>
    <mergeCell ref="I253:I260"/>
    <mergeCell ref="J253:J260"/>
    <mergeCell ref="AA245:AA252"/>
    <mergeCell ref="AB245:AB252"/>
    <mergeCell ref="AC245:AC252"/>
    <mergeCell ref="AD245:AD252"/>
    <mergeCell ref="U245:U252"/>
    <mergeCell ref="V245:V252"/>
    <mergeCell ref="W245:W252"/>
    <mergeCell ref="X245:X252"/>
    <mergeCell ref="Y245:Y252"/>
    <mergeCell ref="Z245:Z252"/>
    <mergeCell ref="O245:O252"/>
    <mergeCell ref="P245:P252"/>
    <mergeCell ref="Q245:Q252"/>
    <mergeCell ref="R245:R252"/>
    <mergeCell ref="S245:S252"/>
    <mergeCell ref="T245:T252"/>
    <mergeCell ref="I245:I252"/>
    <mergeCell ref="J245:J252"/>
    <mergeCell ref="K245:K252"/>
    <mergeCell ref="L245:L252"/>
    <mergeCell ref="M245:M252"/>
    <mergeCell ref="N245:N252"/>
    <mergeCell ref="A261:A268"/>
    <mergeCell ref="B261:B268"/>
    <mergeCell ref="E261:E268"/>
    <mergeCell ref="F261:F268"/>
    <mergeCell ref="G261:G268"/>
    <mergeCell ref="H261:H268"/>
    <mergeCell ref="AC253:AC260"/>
    <mergeCell ref="AD253:AD260"/>
    <mergeCell ref="W253:W260"/>
    <mergeCell ref="X253:X260"/>
    <mergeCell ref="Y253:Y260"/>
    <mergeCell ref="Z253:Z260"/>
    <mergeCell ref="AA253:AA260"/>
    <mergeCell ref="AB253:AB260"/>
    <mergeCell ref="Q253:Q260"/>
    <mergeCell ref="R253:R260"/>
    <mergeCell ref="S253:S260"/>
    <mergeCell ref="T253:T260"/>
    <mergeCell ref="U253:U260"/>
    <mergeCell ref="V253:V260"/>
    <mergeCell ref="K253:K260"/>
    <mergeCell ref="L253:L260"/>
    <mergeCell ref="M253:M260"/>
    <mergeCell ref="N253:N260"/>
    <mergeCell ref="O253:O260"/>
    <mergeCell ref="P253:P260"/>
    <mergeCell ref="A253:A260"/>
    <mergeCell ref="B253:B260"/>
    <mergeCell ref="E253:E260"/>
    <mergeCell ref="F253:F260"/>
    <mergeCell ref="G253:G260"/>
    <mergeCell ref="H253:H260"/>
    <mergeCell ref="I269:I276"/>
    <mergeCell ref="J269:J276"/>
    <mergeCell ref="AA261:AA268"/>
    <mergeCell ref="AB261:AB268"/>
    <mergeCell ref="AC261:AC268"/>
    <mergeCell ref="AD261:AD268"/>
    <mergeCell ref="U261:U268"/>
    <mergeCell ref="V261:V268"/>
    <mergeCell ref="W261:W268"/>
    <mergeCell ref="X261:X268"/>
    <mergeCell ref="Y261:Y268"/>
    <mergeCell ref="Z261:Z268"/>
    <mergeCell ref="O261:O268"/>
    <mergeCell ref="P261:P268"/>
    <mergeCell ref="Q261:Q268"/>
    <mergeCell ref="R261:R268"/>
    <mergeCell ref="S261:S268"/>
    <mergeCell ref="T261:T268"/>
    <mergeCell ref="I261:I268"/>
    <mergeCell ref="J261:J268"/>
    <mergeCell ref="K261:K268"/>
    <mergeCell ref="L261:L268"/>
    <mergeCell ref="M261:M268"/>
    <mergeCell ref="N261:N268"/>
    <mergeCell ref="A277:A284"/>
    <mergeCell ref="B277:B284"/>
    <mergeCell ref="E277:E284"/>
    <mergeCell ref="F277:F284"/>
    <mergeCell ref="G277:G284"/>
    <mergeCell ref="H277:H284"/>
    <mergeCell ref="AC269:AC276"/>
    <mergeCell ref="AD269:AD276"/>
    <mergeCell ref="W269:W276"/>
    <mergeCell ref="X269:X276"/>
    <mergeCell ref="Y269:Y276"/>
    <mergeCell ref="Z269:Z276"/>
    <mergeCell ref="AA269:AA276"/>
    <mergeCell ref="AB269:AB276"/>
    <mergeCell ref="Q269:Q276"/>
    <mergeCell ref="R269:R276"/>
    <mergeCell ref="S269:S276"/>
    <mergeCell ref="T269:T276"/>
    <mergeCell ref="U269:U276"/>
    <mergeCell ref="V269:V276"/>
    <mergeCell ref="K269:K276"/>
    <mergeCell ref="L269:L276"/>
    <mergeCell ref="M269:M276"/>
    <mergeCell ref="N269:N276"/>
    <mergeCell ref="O269:O276"/>
    <mergeCell ref="P269:P276"/>
    <mergeCell ref="A269:A276"/>
    <mergeCell ref="B269:B276"/>
    <mergeCell ref="E269:E276"/>
    <mergeCell ref="F269:F276"/>
    <mergeCell ref="G269:G276"/>
    <mergeCell ref="H269:H276"/>
    <mergeCell ref="I285:I292"/>
    <mergeCell ref="J285:J292"/>
    <mergeCell ref="AA277:AA284"/>
    <mergeCell ref="AB277:AB284"/>
    <mergeCell ref="AC277:AC284"/>
    <mergeCell ref="AD277:AD284"/>
    <mergeCell ref="U277:U284"/>
    <mergeCell ref="V277:V284"/>
    <mergeCell ref="W277:W284"/>
    <mergeCell ref="X277:X284"/>
    <mergeCell ref="Y277:Y284"/>
    <mergeCell ref="Z277:Z284"/>
    <mergeCell ref="O277:O284"/>
    <mergeCell ref="P277:P284"/>
    <mergeCell ref="Q277:Q284"/>
    <mergeCell ref="R277:R284"/>
    <mergeCell ref="S277:S284"/>
    <mergeCell ref="T277:T284"/>
    <mergeCell ref="I277:I284"/>
    <mergeCell ref="J277:J284"/>
    <mergeCell ref="K277:K284"/>
    <mergeCell ref="L277:L284"/>
    <mergeCell ref="M277:M284"/>
    <mergeCell ref="N277:N284"/>
    <mergeCell ref="A293:A300"/>
    <mergeCell ref="B293:B300"/>
    <mergeCell ref="E293:E300"/>
    <mergeCell ref="F293:F300"/>
    <mergeCell ref="G293:G300"/>
    <mergeCell ref="H293:H300"/>
    <mergeCell ref="AC285:AC292"/>
    <mergeCell ref="AD285:AD292"/>
    <mergeCell ref="W285:W292"/>
    <mergeCell ref="X285:X292"/>
    <mergeCell ref="Y285:Y292"/>
    <mergeCell ref="Z285:Z292"/>
    <mergeCell ref="AA285:AA292"/>
    <mergeCell ref="AB285:AB292"/>
    <mergeCell ref="Q285:Q292"/>
    <mergeCell ref="R285:R292"/>
    <mergeCell ref="S285:S292"/>
    <mergeCell ref="T285:T292"/>
    <mergeCell ref="U285:U292"/>
    <mergeCell ref="V285:V292"/>
    <mergeCell ref="K285:K292"/>
    <mergeCell ref="L285:L292"/>
    <mergeCell ref="M285:M292"/>
    <mergeCell ref="N285:N292"/>
    <mergeCell ref="O285:O292"/>
    <mergeCell ref="P285:P292"/>
    <mergeCell ref="A285:A292"/>
    <mergeCell ref="B285:B292"/>
    <mergeCell ref="E285:E292"/>
    <mergeCell ref="F285:F292"/>
    <mergeCell ref="G285:G292"/>
    <mergeCell ref="H285:H292"/>
    <mergeCell ref="I301:I308"/>
    <mergeCell ref="J301:J308"/>
    <mergeCell ref="AA293:AA300"/>
    <mergeCell ref="AB293:AB300"/>
    <mergeCell ref="AC293:AC300"/>
    <mergeCell ref="AD293:AD300"/>
    <mergeCell ref="U293:U300"/>
    <mergeCell ref="V293:V300"/>
    <mergeCell ref="W293:W300"/>
    <mergeCell ref="X293:X300"/>
    <mergeCell ref="Y293:Y300"/>
    <mergeCell ref="Z293:Z300"/>
    <mergeCell ref="O293:O300"/>
    <mergeCell ref="P293:P300"/>
    <mergeCell ref="Q293:Q300"/>
    <mergeCell ref="R293:R300"/>
    <mergeCell ref="S293:S300"/>
    <mergeCell ref="T293:T300"/>
    <mergeCell ref="I293:I300"/>
    <mergeCell ref="J293:J300"/>
    <mergeCell ref="K293:K300"/>
    <mergeCell ref="L293:L300"/>
    <mergeCell ref="M293:M300"/>
    <mergeCell ref="N293:N300"/>
    <mergeCell ref="A309:A316"/>
    <mergeCell ref="B309:B316"/>
    <mergeCell ref="E309:E316"/>
    <mergeCell ref="F309:F316"/>
    <mergeCell ref="G309:G316"/>
    <mergeCell ref="H309:H316"/>
    <mergeCell ref="AC301:AC308"/>
    <mergeCell ref="AD301:AD308"/>
    <mergeCell ref="W301:W308"/>
    <mergeCell ref="X301:X308"/>
    <mergeCell ref="Y301:Y308"/>
    <mergeCell ref="Z301:Z308"/>
    <mergeCell ref="AA301:AA308"/>
    <mergeCell ref="AB301:AB308"/>
    <mergeCell ref="Q301:Q308"/>
    <mergeCell ref="R301:R308"/>
    <mergeCell ref="S301:S308"/>
    <mergeCell ref="T301:T308"/>
    <mergeCell ref="U301:U308"/>
    <mergeCell ref="V301:V308"/>
    <mergeCell ref="K301:K308"/>
    <mergeCell ref="L301:L308"/>
    <mergeCell ref="M301:M308"/>
    <mergeCell ref="N301:N308"/>
    <mergeCell ref="O301:O308"/>
    <mergeCell ref="P301:P308"/>
    <mergeCell ref="A301:A308"/>
    <mergeCell ref="B301:B308"/>
    <mergeCell ref="E301:E308"/>
    <mergeCell ref="F301:F308"/>
    <mergeCell ref="G301:G308"/>
    <mergeCell ref="H301:H308"/>
    <mergeCell ref="I317:I324"/>
    <mergeCell ref="J317:J324"/>
    <mergeCell ref="AA309:AA316"/>
    <mergeCell ref="AB309:AB316"/>
    <mergeCell ref="AC309:AC316"/>
    <mergeCell ref="AD309:AD316"/>
    <mergeCell ref="U309:U316"/>
    <mergeCell ref="V309:V316"/>
    <mergeCell ref="W309:W316"/>
    <mergeCell ref="X309:X316"/>
    <mergeCell ref="Y309:Y316"/>
    <mergeCell ref="Z309:Z316"/>
    <mergeCell ref="O309:O316"/>
    <mergeCell ref="P309:P316"/>
    <mergeCell ref="Q309:Q316"/>
    <mergeCell ref="R309:R316"/>
    <mergeCell ref="S309:S316"/>
    <mergeCell ref="T309:T316"/>
    <mergeCell ref="I309:I316"/>
    <mergeCell ref="J309:J316"/>
    <mergeCell ref="K309:K316"/>
    <mergeCell ref="L309:L316"/>
    <mergeCell ref="M309:M316"/>
    <mergeCell ref="N309:N316"/>
    <mergeCell ref="A325:A332"/>
    <mergeCell ref="B325:B332"/>
    <mergeCell ref="E325:E332"/>
    <mergeCell ref="F325:F332"/>
    <mergeCell ref="G325:G332"/>
    <mergeCell ref="H325:H332"/>
    <mergeCell ref="AC317:AC324"/>
    <mergeCell ref="AD317:AD324"/>
    <mergeCell ref="W317:W324"/>
    <mergeCell ref="X317:X324"/>
    <mergeCell ref="Y317:Y324"/>
    <mergeCell ref="Z317:Z324"/>
    <mergeCell ref="AA317:AA324"/>
    <mergeCell ref="AB317:AB324"/>
    <mergeCell ref="Q317:Q324"/>
    <mergeCell ref="R317:R324"/>
    <mergeCell ref="S317:S324"/>
    <mergeCell ref="T317:T324"/>
    <mergeCell ref="U317:U324"/>
    <mergeCell ref="V317:V324"/>
    <mergeCell ref="K317:K324"/>
    <mergeCell ref="L317:L324"/>
    <mergeCell ref="M317:M324"/>
    <mergeCell ref="N317:N324"/>
    <mergeCell ref="O317:O324"/>
    <mergeCell ref="P317:P324"/>
    <mergeCell ref="A317:A324"/>
    <mergeCell ref="B317:B324"/>
    <mergeCell ref="E317:E324"/>
    <mergeCell ref="F317:F324"/>
    <mergeCell ref="G317:G324"/>
    <mergeCell ref="H317:H324"/>
    <mergeCell ref="I333:I340"/>
    <mergeCell ref="J333:J340"/>
    <mergeCell ref="AA325:AA332"/>
    <mergeCell ref="AB325:AB332"/>
    <mergeCell ref="AC325:AC332"/>
    <mergeCell ref="AD325:AD332"/>
    <mergeCell ref="U325:U332"/>
    <mergeCell ref="V325:V332"/>
    <mergeCell ref="W325:W332"/>
    <mergeCell ref="X325:X332"/>
    <mergeCell ref="Y325:Y332"/>
    <mergeCell ref="Z325:Z332"/>
    <mergeCell ref="O325:O332"/>
    <mergeCell ref="P325:P332"/>
    <mergeCell ref="Q325:Q332"/>
    <mergeCell ref="R325:R332"/>
    <mergeCell ref="S325:S332"/>
    <mergeCell ref="T325:T332"/>
    <mergeCell ref="I325:I332"/>
    <mergeCell ref="J325:J332"/>
    <mergeCell ref="K325:K332"/>
    <mergeCell ref="L325:L332"/>
    <mergeCell ref="M325:M332"/>
    <mergeCell ref="N325:N332"/>
    <mergeCell ref="A341:A348"/>
    <mergeCell ref="B341:B348"/>
    <mergeCell ref="E341:E348"/>
    <mergeCell ref="F341:F348"/>
    <mergeCell ref="G341:G348"/>
    <mergeCell ref="H341:H348"/>
    <mergeCell ref="AC333:AC340"/>
    <mergeCell ref="AD333:AD340"/>
    <mergeCell ref="W333:W340"/>
    <mergeCell ref="X333:X340"/>
    <mergeCell ref="Y333:Y340"/>
    <mergeCell ref="Z333:Z340"/>
    <mergeCell ref="AA333:AA340"/>
    <mergeCell ref="AB333:AB340"/>
    <mergeCell ref="Q333:Q340"/>
    <mergeCell ref="R333:R340"/>
    <mergeCell ref="S333:S340"/>
    <mergeCell ref="T333:T340"/>
    <mergeCell ref="U333:U340"/>
    <mergeCell ref="V333:V340"/>
    <mergeCell ref="K333:K340"/>
    <mergeCell ref="L333:L340"/>
    <mergeCell ref="M333:M340"/>
    <mergeCell ref="N333:N340"/>
    <mergeCell ref="O333:O340"/>
    <mergeCell ref="P333:P340"/>
    <mergeCell ref="A333:A340"/>
    <mergeCell ref="B333:B340"/>
    <mergeCell ref="E333:E340"/>
    <mergeCell ref="F333:F340"/>
    <mergeCell ref="G333:G340"/>
    <mergeCell ref="H333:H340"/>
    <mergeCell ref="A349:A356"/>
    <mergeCell ref="B349:B356"/>
    <mergeCell ref="E349:E356"/>
    <mergeCell ref="F349:F356"/>
    <mergeCell ref="G349:G356"/>
    <mergeCell ref="H349:H356"/>
    <mergeCell ref="I349:I356"/>
    <mergeCell ref="J349:J356"/>
    <mergeCell ref="K349:K356"/>
    <mergeCell ref="AA341:AA348"/>
    <mergeCell ref="AB341:AB348"/>
    <mergeCell ref="AC341:AC348"/>
    <mergeCell ref="AD341:AD348"/>
    <mergeCell ref="U341:U348"/>
    <mergeCell ref="V341:V348"/>
    <mergeCell ref="W341:W348"/>
    <mergeCell ref="X341:X348"/>
    <mergeCell ref="Y341:Y348"/>
    <mergeCell ref="Z341:Z348"/>
    <mergeCell ref="O341:O348"/>
    <mergeCell ref="P341:P348"/>
    <mergeCell ref="Q341:Q348"/>
    <mergeCell ref="R341:R348"/>
    <mergeCell ref="S341:S348"/>
    <mergeCell ref="T341:T348"/>
    <mergeCell ref="AD349:AD356"/>
    <mergeCell ref="I341:I348"/>
    <mergeCell ref="J341:J348"/>
    <mergeCell ref="K341:K348"/>
    <mergeCell ref="L341:L348"/>
    <mergeCell ref="M341:M348"/>
    <mergeCell ref="N341:N348"/>
    <mergeCell ref="B357:B364"/>
    <mergeCell ref="E357:E364"/>
    <mergeCell ref="F357:F364"/>
    <mergeCell ref="G357:G364"/>
    <mergeCell ref="H357:H364"/>
    <mergeCell ref="X349:X356"/>
    <mergeCell ref="Y349:Y356"/>
    <mergeCell ref="Z349:Z356"/>
    <mergeCell ref="AA349:AA356"/>
    <mergeCell ref="AB349:AB356"/>
    <mergeCell ref="AC349:AC356"/>
    <mergeCell ref="R349:R356"/>
    <mergeCell ref="S349:S356"/>
    <mergeCell ref="T349:T356"/>
    <mergeCell ref="U349:U356"/>
    <mergeCell ref="V349:V356"/>
    <mergeCell ref="W349:W356"/>
    <mergeCell ref="L349:L356"/>
    <mergeCell ref="M349:M356"/>
    <mergeCell ref="N349:N356"/>
    <mergeCell ref="O349:O356"/>
    <mergeCell ref="P349:P356"/>
    <mergeCell ref="Q349:Q356"/>
    <mergeCell ref="C521:D521"/>
    <mergeCell ref="A524:A531"/>
    <mergeCell ref="B524:B531"/>
    <mergeCell ref="E524:E531"/>
    <mergeCell ref="F524:F531"/>
    <mergeCell ref="G524:G531"/>
    <mergeCell ref="H524:H531"/>
    <mergeCell ref="I524:I531"/>
    <mergeCell ref="J524:J531"/>
    <mergeCell ref="AA357:AA364"/>
    <mergeCell ref="AB357:AB364"/>
    <mergeCell ref="AC357:AC364"/>
    <mergeCell ref="AD357:AD364"/>
    <mergeCell ref="U357:U364"/>
    <mergeCell ref="V357:V364"/>
    <mergeCell ref="W357:W364"/>
    <mergeCell ref="X357:X364"/>
    <mergeCell ref="Y357:Y364"/>
    <mergeCell ref="Z357:Z364"/>
    <mergeCell ref="O357:O364"/>
    <mergeCell ref="P357:P364"/>
    <mergeCell ref="Q357:Q364"/>
    <mergeCell ref="R357:R364"/>
    <mergeCell ref="S357:S364"/>
    <mergeCell ref="T357:T364"/>
    <mergeCell ref="I357:I364"/>
    <mergeCell ref="J357:J364"/>
    <mergeCell ref="K357:K364"/>
    <mergeCell ref="L357:L364"/>
    <mergeCell ref="M357:M364"/>
    <mergeCell ref="N357:N364"/>
    <mergeCell ref="A357:A364"/>
    <mergeCell ref="H532:H539"/>
    <mergeCell ref="I532:I539"/>
    <mergeCell ref="J532:J539"/>
    <mergeCell ref="K532:K539"/>
    <mergeCell ref="L532:L539"/>
    <mergeCell ref="M532:M539"/>
    <mergeCell ref="A532:A539"/>
    <mergeCell ref="B532:B539"/>
    <mergeCell ref="E532:E539"/>
    <mergeCell ref="F532:F539"/>
    <mergeCell ref="G532:G539"/>
    <mergeCell ref="AC524:AC531"/>
    <mergeCell ref="AD524:AD531"/>
    <mergeCell ref="W524:W531"/>
    <mergeCell ref="X524:X531"/>
    <mergeCell ref="Y524:Y531"/>
    <mergeCell ref="Z524:Z531"/>
    <mergeCell ref="AA524:AA531"/>
    <mergeCell ref="AB524:AB531"/>
    <mergeCell ref="Q524:Q531"/>
    <mergeCell ref="R524:R531"/>
    <mergeCell ref="S524:S531"/>
    <mergeCell ref="T524:T531"/>
    <mergeCell ref="U524:U531"/>
    <mergeCell ref="V524:V531"/>
    <mergeCell ref="K524:K531"/>
    <mergeCell ref="L524:L531"/>
    <mergeCell ref="M524:M531"/>
    <mergeCell ref="N524:N531"/>
    <mergeCell ref="O524:O531"/>
    <mergeCell ref="P524:P531"/>
    <mergeCell ref="J540:J547"/>
    <mergeCell ref="Z532:Z539"/>
    <mergeCell ref="AA532:AA539"/>
    <mergeCell ref="AB532:AB539"/>
    <mergeCell ref="AC532:AC539"/>
    <mergeCell ref="AD532:AD539"/>
    <mergeCell ref="T532:T539"/>
    <mergeCell ref="U532:U539"/>
    <mergeCell ref="V532:V539"/>
    <mergeCell ref="W532:W539"/>
    <mergeCell ref="X532:X539"/>
    <mergeCell ref="Y532:Y539"/>
    <mergeCell ref="N532:N539"/>
    <mergeCell ref="O532:O539"/>
    <mergeCell ref="P532:P539"/>
    <mergeCell ref="Q532:Q539"/>
    <mergeCell ref="R532:R539"/>
    <mergeCell ref="S532:S539"/>
    <mergeCell ref="A548:A555"/>
    <mergeCell ref="B548:B555"/>
    <mergeCell ref="E548:E555"/>
    <mergeCell ref="F548:F555"/>
    <mergeCell ref="G548:G555"/>
    <mergeCell ref="AC540:AC547"/>
    <mergeCell ref="AD540:AD547"/>
    <mergeCell ref="W540:W547"/>
    <mergeCell ref="X540:X547"/>
    <mergeCell ref="Y540:Y547"/>
    <mergeCell ref="Z540:Z547"/>
    <mergeCell ref="AA540:AA547"/>
    <mergeCell ref="AB540:AB547"/>
    <mergeCell ref="Q540:Q547"/>
    <mergeCell ref="R540:R547"/>
    <mergeCell ref="S540:S547"/>
    <mergeCell ref="T540:T547"/>
    <mergeCell ref="U540:U547"/>
    <mergeCell ref="V540:V547"/>
    <mergeCell ref="K540:K547"/>
    <mergeCell ref="L540:L547"/>
    <mergeCell ref="M540:M547"/>
    <mergeCell ref="N540:N547"/>
    <mergeCell ref="O540:O547"/>
    <mergeCell ref="P540:P547"/>
    <mergeCell ref="A540:A547"/>
    <mergeCell ref="B540:B547"/>
    <mergeCell ref="E540:E547"/>
    <mergeCell ref="F540:F547"/>
    <mergeCell ref="G540:G547"/>
    <mergeCell ref="H540:H547"/>
    <mergeCell ref="I540:I547"/>
    <mergeCell ref="B556:B563"/>
    <mergeCell ref="E556:E563"/>
    <mergeCell ref="F556:F563"/>
    <mergeCell ref="G556:G563"/>
    <mergeCell ref="H556:H563"/>
    <mergeCell ref="I556:I563"/>
    <mergeCell ref="J556:J563"/>
    <mergeCell ref="Z548:Z555"/>
    <mergeCell ref="AA548:AA555"/>
    <mergeCell ref="AB548:AB555"/>
    <mergeCell ref="AC548:AC555"/>
    <mergeCell ref="AD548:AD555"/>
    <mergeCell ref="T548:T555"/>
    <mergeCell ref="U548:U555"/>
    <mergeCell ref="V548:V555"/>
    <mergeCell ref="W548:W555"/>
    <mergeCell ref="X548:X555"/>
    <mergeCell ref="Y548:Y555"/>
    <mergeCell ref="N548:N555"/>
    <mergeCell ref="O548:O555"/>
    <mergeCell ref="P548:P555"/>
    <mergeCell ref="Q548:Q555"/>
    <mergeCell ref="R548:R555"/>
    <mergeCell ref="S548:S555"/>
    <mergeCell ref="H548:H555"/>
    <mergeCell ref="I548:I555"/>
    <mergeCell ref="J548:J555"/>
    <mergeCell ref="K548:K555"/>
    <mergeCell ref="L548:L555"/>
    <mergeCell ref="M548:M555"/>
    <mergeCell ref="H564:H571"/>
    <mergeCell ref="I564:I571"/>
    <mergeCell ref="J564:J571"/>
    <mergeCell ref="K564:K571"/>
    <mergeCell ref="L564:L571"/>
    <mergeCell ref="M564:M571"/>
    <mergeCell ref="A564:A571"/>
    <mergeCell ref="B564:B571"/>
    <mergeCell ref="E564:E571"/>
    <mergeCell ref="F564:F571"/>
    <mergeCell ref="G564:G571"/>
    <mergeCell ref="AC556:AC563"/>
    <mergeCell ref="AD556:AD563"/>
    <mergeCell ref="W556:W563"/>
    <mergeCell ref="X556:X563"/>
    <mergeCell ref="Y556:Y563"/>
    <mergeCell ref="Z556:Z563"/>
    <mergeCell ref="AA556:AA563"/>
    <mergeCell ref="AB556:AB563"/>
    <mergeCell ref="Q556:Q563"/>
    <mergeCell ref="R556:R563"/>
    <mergeCell ref="S556:S563"/>
    <mergeCell ref="T556:T563"/>
    <mergeCell ref="U556:U563"/>
    <mergeCell ref="V556:V563"/>
    <mergeCell ref="K556:K563"/>
    <mergeCell ref="L556:L563"/>
    <mergeCell ref="M556:M563"/>
    <mergeCell ref="N556:N563"/>
    <mergeCell ref="O556:O563"/>
    <mergeCell ref="P556:P563"/>
    <mergeCell ref="A556:A563"/>
    <mergeCell ref="I572:I579"/>
    <mergeCell ref="J572:J579"/>
    <mergeCell ref="Z564:Z571"/>
    <mergeCell ref="AA564:AA571"/>
    <mergeCell ref="AB564:AB571"/>
    <mergeCell ref="AC564:AC571"/>
    <mergeCell ref="AD564:AD571"/>
    <mergeCell ref="T564:T571"/>
    <mergeCell ref="U564:U571"/>
    <mergeCell ref="V564:V571"/>
    <mergeCell ref="W564:W571"/>
    <mergeCell ref="X564:X571"/>
    <mergeCell ref="Y564:Y571"/>
    <mergeCell ref="N564:N571"/>
    <mergeCell ref="O564:O571"/>
    <mergeCell ref="P564:P571"/>
    <mergeCell ref="Q564:Q571"/>
    <mergeCell ref="R564:R571"/>
    <mergeCell ref="S564:S571"/>
    <mergeCell ref="A580:A587"/>
    <mergeCell ref="B580:B587"/>
    <mergeCell ref="E580:E587"/>
    <mergeCell ref="F580:F587"/>
    <mergeCell ref="G580:G587"/>
    <mergeCell ref="H580:H587"/>
    <mergeCell ref="AC572:AC579"/>
    <mergeCell ref="AD572:AD579"/>
    <mergeCell ref="W572:W579"/>
    <mergeCell ref="X572:X579"/>
    <mergeCell ref="Y572:Y579"/>
    <mergeCell ref="Z572:Z579"/>
    <mergeCell ref="AA572:AA579"/>
    <mergeCell ref="AB572:AB579"/>
    <mergeCell ref="Q572:Q579"/>
    <mergeCell ref="R572:R579"/>
    <mergeCell ref="S572:S579"/>
    <mergeCell ref="T572:T579"/>
    <mergeCell ref="U572:U579"/>
    <mergeCell ref="V572:V579"/>
    <mergeCell ref="K572:K579"/>
    <mergeCell ref="L572:L579"/>
    <mergeCell ref="M572:M579"/>
    <mergeCell ref="N572:N579"/>
    <mergeCell ref="O572:O579"/>
    <mergeCell ref="P572:P579"/>
    <mergeCell ref="A572:A579"/>
    <mergeCell ref="B572:B579"/>
    <mergeCell ref="E572:E579"/>
    <mergeCell ref="F572:F579"/>
    <mergeCell ref="G572:G579"/>
    <mergeCell ref="H572:H579"/>
    <mergeCell ref="I588:I595"/>
    <mergeCell ref="J588:J595"/>
    <mergeCell ref="AA580:AA587"/>
    <mergeCell ref="AB580:AB587"/>
    <mergeCell ref="AC580:AC587"/>
    <mergeCell ref="AD580:AD587"/>
    <mergeCell ref="U580:U587"/>
    <mergeCell ref="V580:V587"/>
    <mergeCell ref="W580:W587"/>
    <mergeCell ref="X580:X587"/>
    <mergeCell ref="Y580:Y587"/>
    <mergeCell ref="Z580:Z587"/>
    <mergeCell ref="O580:O587"/>
    <mergeCell ref="P580:P587"/>
    <mergeCell ref="Q580:Q587"/>
    <mergeCell ref="R580:R587"/>
    <mergeCell ref="S580:S587"/>
    <mergeCell ref="T580:T587"/>
    <mergeCell ref="I580:I587"/>
    <mergeCell ref="J580:J587"/>
    <mergeCell ref="K580:K587"/>
    <mergeCell ref="L580:L587"/>
    <mergeCell ref="M580:M587"/>
    <mergeCell ref="N580:N587"/>
    <mergeCell ref="A596:A603"/>
    <mergeCell ref="B596:B603"/>
    <mergeCell ref="E596:E603"/>
    <mergeCell ref="F596:F603"/>
    <mergeCell ref="G596:G603"/>
    <mergeCell ref="H596:H603"/>
    <mergeCell ref="AC588:AC595"/>
    <mergeCell ref="AD588:AD595"/>
    <mergeCell ref="W588:W595"/>
    <mergeCell ref="X588:X595"/>
    <mergeCell ref="Y588:Y595"/>
    <mergeCell ref="Z588:Z595"/>
    <mergeCell ref="AA588:AA595"/>
    <mergeCell ref="AB588:AB595"/>
    <mergeCell ref="Q588:Q595"/>
    <mergeCell ref="R588:R595"/>
    <mergeCell ref="S588:S595"/>
    <mergeCell ref="T588:T595"/>
    <mergeCell ref="U588:U595"/>
    <mergeCell ref="V588:V595"/>
    <mergeCell ref="K588:K595"/>
    <mergeCell ref="L588:L595"/>
    <mergeCell ref="M588:M595"/>
    <mergeCell ref="N588:N595"/>
    <mergeCell ref="O588:O595"/>
    <mergeCell ref="P588:P595"/>
    <mergeCell ref="A588:A595"/>
    <mergeCell ref="B588:B595"/>
    <mergeCell ref="E588:E595"/>
    <mergeCell ref="F588:F595"/>
    <mergeCell ref="G588:G595"/>
    <mergeCell ref="H588:H595"/>
    <mergeCell ref="I604:I611"/>
    <mergeCell ref="J604:J611"/>
    <mergeCell ref="AA596:AA603"/>
    <mergeCell ref="AB596:AB603"/>
    <mergeCell ref="AC596:AC603"/>
    <mergeCell ref="AD596:AD603"/>
    <mergeCell ref="U596:U603"/>
    <mergeCell ref="V596:V603"/>
    <mergeCell ref="W596:W603"/>
    <mergeCell ref="X596:X603"/>
    <mergeCell ref="Y596:Y603"/>
    <mergeCell ref="Z596:Z603"/>
    <mergeCell ref="O596:O603"/>
    <mergeCell ref="P596:P603"/>
    <mergeCell ref="Q596:Q603"/>
    <mergeCell ref="R596:R603"/>
    <mergeCell ref="S596:S603"/>
    <mergeCell ref="T596:T603"/>
    <mergeCell ref="I596:I603"/>
    <mergeCell ref="J596:J603"/>
    <mergeCell ref="K596:K603"/>
    <mergeCell ref="L596:L603"/>
    <mergeCell ref="M596:M603"/>
    <mergeCell ref="N596:N603"/>
    <mergeCell ref="A612:A619"/>
    <mergeCell ref="B612:B619"/>
    <mergeCell ref="E612:E619"/>
    <mergeCell ref="F612:F619"/>
    <mergeCell ref="G612:G619"/>
    <mergeCell ref="H612:H619"/>
    <mergeCell ref="AC604:AC611"/>
    <mergeCell ref="AD604:AD611"/>
    <mergeCell ref="W604:W611"/>
    <mergeCell ref="X604:X611"/>
    <mergeCell ref="Y604:Y611"/>
    <mergeCell ref="Z604:Z611"/>
    <mergeCell ref="AA604:AA611"/>
    <mergeCell ref="AB604:AB611"/>
    <mergeCell ref="Q604:Q611"/>
    <mergeCell ref="R604:R611"/>
    <mergeCell ref="S604:S611"/>
    <mergeCell ref="T604:T611"/>
    <mergeCell ref="U604:U611"/>
    <mergeCell ref="V604:V611"/>
    <mergeCell ref="K604:K611"/>
    <mergeCell ref="L604:L611"/>
    <mergeCell ref="M604:M611"/>
    <mergeCell ref="N604:N611"/>
    <mergeCell ref="O604:O611"/>
    <mergeCell ref="P604:P611"/>
    <mergeCell ref="A604:A611"/>
    <mergeCell ref="B604:B611"/>
    <mergeCell ref="E604:E611"/>
    <mergeCell ref="F604:F611"/>
    <mergeCell ref="G604:G611"/>
    <mergeCell ref="H604:H611"/>
    <mergeCell ref="I620:I627"/>
    <mergeCell ref="J620:J627"/>
    <mergeCell ref="AA612:AA619"/>
    <mergeCell ref="AB612:AB619"/>
    <mergeCell ref="AC612:AC619"/>
    <mergeCell ref="AD612:AD619"/>
    <mergeCell ref="U612:U619"/>
    <mergeCell ref="V612:V619"/>
    <mergeCell ref="W612:W619"/>
    <mergeCell ref="X612:X619"/>
    <mergeCell ref="Y612:Y619"/>
    <mergeCell ref="Z612:Z619"/>
    <mergeCell ref="O612:O619"/>
    <mergeCell ref="P612:P619"/>
    <mergeCell ref="Q612:Q619"/>
    <mergeCell ref="R612:R619"/>
    <mergeCell ref="S612:S619"/>
    <mergeCell ref="T612:T619"/>
    <mergeCell ref="I612:I619"/>
    <mergeCell ref="J612:J619"/>
    <mergeCell ref="K612:K619"/>
    <mergeCell ref="L612:L619"/>
    <mergeCell ref="M612:M619"/>
    <mergeCell ref="N612:N619"/>
    <mergeCell ref="A628:A635"/>
    <mergeCell ref="B628:B635"/>
    <mergeCell ref="E628:E635"/>
    <mergeCell ref="F628:F635"/>
    <mergeCell ref="G628:G635"/>
    <mergeCell ref="H628:H635"/>
    <mergeCell ref="AC620:AC627"/>
    <mergeCell ref="AD620:AD627"/>
    <mergeCell ref="W620:W627"/>
    <mergeCell ref="X620:X627"/>
    <mergeCell ref="Y620:Y627"/>
    <mergeCell ref="Z620:Z627"/>
    <mergeCell ref="AA620:AA627"/>
    <mergeCell ref="AB620:AB627"/>
    <mergeCell ref="Q620:Q627"/>
    <mergeCell ref="R620:R627"/>
    <mergeCell ref="S620:S627"/>
    <mergeCell ref="T620:T627"/>
    <mergeCell ref="U620:U627"/>
    <mergeCell ref="V620:V627"/>
    <mergeCell ref="K620:K627"/>
    <mergeCell ref="L620:L627"/>
    <mergeCell ref="M620:M627"/>
    <mergeCell ref="N620:N627"/>
    <mergeCell ref="O620:O627"/>
    <mergeCell ref="P620:P627"/>
    <mergeCell ref="A620:A627"/>
    <mergeCell ref="B620:B627"/>
    <mergeCell ref="E620:E627"/>
    <mergeCell ref="F620:F627"/>
    <mergeCell ref="G620:G627"/>
    <mergeCell ref="H620:H627"/>
    <mergeCell ref="I636:I643"/>
    <mergeCell ref="J636:J643"/>
    <mergeCell ref="AA628:AA635"/>
    <mergeCell ref="AB628:AB635"/>
    <mergeCell ref="AC628:AC635"/>
    <mergeCell ref="AD628:AD635"/>
    <mergeCell ref="U628:U635"/>
    <mergeCell ref="V628:V635"/>
    <mergeCell ref="W628:W635"/>
    <mergeCell ref="X628:X635"/>
    <mergeCell ref="Y628:Y635"/>
    <mergeCell ref="Z628:Z635"/>
    <mergeCell ref="O628:O635"/>
    <mergeCell ref="P628:P635"/>
    <mergeCell ref="Q628:Q635"/>
    <mergeCell ref="R628:R635"/>
    <mergeCell ref="S628:S635"/>
    <mergeCell ref="T628:T635"/>
    <mergeCell ref="I628:I635"/>
    <mergeCell ref="J628:J635"/>
    <mergeCell ref="K628:K635"/>
    <mergeCell ref="L628:L635"/>
    <mergeCell ref="M628:M635"/>
    <mergeCell ref="N628:N635"/>
    <mergeCell ref="A644:A651"/>
    <mergeCell ref="B644:B651"/>
    <mergeCell ref="E644:E651"/>
    <mergeCell ref="F644:F651"/>
    <mergeCell ref="G644:G651"/>
    <mergeCell ref="H644:H651"/>
    <mergeCell ref="AC636:AC643"/>
    <mergeCell ref="AD636:AD643"/>
    <mergeCell ref="W636:W643"/>
    <mergeCell ref="X636:X643"/>
    <mergeCell ref="Y636:Y643"/>
    <mergeCell ref="Z636:Z643"/>
    <mergeCell ref="AA636:AA643"/>
    <mergeCell ref="AB636:AB643"/>
    <mergeCell ref="Q636:Q643"/>
    <mergeCell ref="R636:R643"/>
    <mergeCell ref="S636:S643"/>
    <mergeCell ref="T636:T643"/>
    <mergeCell ref="U636:U643"/>
    <mergeCell ref="V636:V643"/>
    <mergeCell ref="K636:K643"/>
    <mergeCell ref="L636:L643"/>
    <mergeCell ref="M636:M643"/>
    <mergeCell ref="N636:N643"/>
    <mergeCell ref="O636:O643"/>
    <mergeCell ref="P636:P643"/>
    <mergeCell ref="A636:A643"/>
    <mergeCell ref="B636:B643"/>
    <mergeCell ref="E636:E643"/>
    <mergeCell ref="F636:F643"/>
    <mergeCell ref="G636:G643"/>
    <mergeCell ref="H636:H643"/>
    <mergeCell ref="I652:I659"/>
    <mergeCell ref="J652:J659"/>
    <mergeCell ref="AA644:AA651"/>
    <mergeCell ref="AB644:AB651"/>
    <mergeCell ref="AC644:AC651"/>
    <mergeCell ref="AD644:AD651"/>
    <mergeCell ref="U644:U651"/>
    <mergeCell ref="V644:V651"/>
    <mergeCell ref="W644:W651"/>
    <mergeCell ref="X644:X651"/>
    <mergeCell ref="Y644:Y651"/>
    <mergeCell ref="Z644:Z651"/>
    <mergeCell ref="O644:O651"/>
    <mergeCell ref="P644:P651"/>
    <mergeCell ref="Q644:Q651"/>
    <mergeCell ref="R644:R651"/>
    <mergeCell ref="S644:S651"/>
    <mergeCell ref="T644:T651"/>
    <mergeCell ref="I644:I651"/>
    <mergeCell ref="J644:J651"/>
    <mergeCell ref="K644:K651"/>
    <mergeCell ref="L644:L651"/>
    <mergeCell ref="M644:M651"/>
    <mergeCell ref="N644:N651"/>
    <mergeCell ref="A660:A667"/>
    <mergeCell ref="B660:B667"/>
    <mergeCell ref="E660:E667"/>
    <mergeCell ref="F660:F667"/>
    <mergeCell ref="G660:G667"/>
    <mergeCell ref="H660:H667"/>
    <mergeCell ref="AC652:AC659"/>
    <mergeCell ref="AD652:AD659"/>
    <mergeCell ref="W652:W659"/>
    <mergeCell ref="X652:X659"/>
    <mergeCell ref="Y652:Y659"/>
    <mergeCell ref="Z652:Z659"/>
    <mergeCell ref="AA652:AA659"/>
    <mergeCell ref="AB652:AB659"/>
    <mergeCell ref="Q652:Q659"/>
    <mergeCell ref="R652:R659"/>
    <mergeCell ref="S652:S659"/>
    <mergeCell ref="T652:T659"/>
    <mergeCell ref="U652:U659"/>
    <mergeCell ref="V652:V659"/>
    <mergeCell ref="K652:K659"/>
    <mergeCell ref="L652:L659"/>
    <mergeCell ref="M652:M659"/>
    <mergeCell ref="N652:N659"/>
    <mergeCell ref="O652:O659"/>
    <mergeCell ref="P652:P659"/>
    <mergeCell ref="A652:A659"/>
    <mergeCell ref="B652:B659"/>
    <mergeCell ref="E652:E659"/>
    <mergeCell ref="F652:F659"/>
    <mergeCell ref="G652:G659"/>
    <mergeCell ref="H652:H659"/>
    <mergeCell ref="I668:I675"/>
    <mergeCell ref="J668:J675"/>
    <mergeCell ref="AA660:AA667"/>
    <mergeCell ref="AB660:AB667"/>
    <mergeCell ref="AC660:AC667"/>
    <mergeCell ref="AD660:AD667"/>
    <mergeCell ref="U660:U667"/>
    <mergeCell ref="V660:V667"/>
    <mergeCell ref="W660:W667"/>
    <mergeCell ref="X660:X667"/>
    <mergeCell ref="Y660:Y667"/>
    <mergeCell ref="Z660:Z667"/>
    <mergeCell ref="O660:O667"/>
    <mergeCell ref="P660:P667"/>
    <mergeCell ref="Q660:Q667"/>
    <mergeCell ref="R660:R667"/>
    <mergeCell ref="S660:S667"/>
    <mergeCell ref="T660:T667"/>
    <mergeCell ref="I660:I667"/>
    <mergeCell ref="J660:J667"/>
    <mergeCell ref="K660:K667"/>
    <mergeCell ref="L660:L667"/>
    <mergeCell ref="M660:M667"/>
    <mergeCell ref="N660:N667"/>
    <mergeCell ref="A676:A683"/>
    <mergeCell ref="B676:B683"/>
    <mergeCell ref="E676:E683"/>
    <mergeCell ref="F676:F683"/>
    <mergeCell ref="G676:G683"/>
    <mergeCell ref="H676:H683"/>
    <mergeCell ref="AC668:AC675"/>
    <mergeCell ref="AD668:AD675"/>
    <mergeCell ref="W668:W675"/>
    <mergeCell ref="X668:X675"/>
    <mergeCell ref="Y668:Y675"/>
    <mergeCell ref="Z668:Z675"/>
    <mergeCell ref="AA668:AA675"/>
    <mergeCell ref="AB668:AB675"/>
    <mergeCell ref="Q668:Q675"/>
    <mergeCell ref="R668:R675"/>
    <mergeCell ref="S668:S675"/>
    <mergeCell ref="T668:T675"/>
    <mergeCell ref="U668:U675"/>
    <mergeCell ref="V668:V675"/>
    <mergeCell ref="K668:K675"/>
    <mergeCell ref="L668:L675"/>
    <mergeCell ref="M668:M675"/>
    <mergeCell ref="N668:N675"/>
    <mergeCell ref="O668:O675"/>
    <mergeCell ref="P668:P675"/>
    <mergeCell ref="A668:A675"/>
    <mergeCell ref="B668:B675"/>
    <mergeCell ref="E668:E675"/>
    <mergeCell ref="F668:F675"/>
    <mergeCell ref="G668:G675"/>
    <mergeCell ref="H668:H675"/>
    <mergeCell ref="I684:I691"/>
    <mergeCell ref="J684:J691"/>
    <mergeCell ref="AA676:AA683"/>
    <mergeCell ref="AB676:AB683"/>
    <mergeCell ref="AC676:AC683"/>
    <mergeCell ref="AD676:AD683"/>
    <mergeCell ref="U676:U683"/>
    <mergeCell ref="V676:V683"/>
    <mergeCell ref="W676:W683"/>
    <mergeCell ref="X676:X683"/>
    <mergeCell ref="Y676:Y683"/>
    <mergeCell ref="Z676:Z683"/>
    <mergeCell ref="O676:O683"/>
    <mergeCell ref="P676:P683"/>
    <mergeCell ref="Q676:Q683"/>
    <mergeCell ref="R676:R683"/>
    <mergeCell ref="S676:S683"/>
    <mergeCell ref="T676:T683"/>
    <mergeCell ref="I676:I683"/>
    <mergeCell ref="J676:J683"/>
    <mergeCell ref="K676:K683"/>
    <mergeCell ref="L676:L683"/>
    <mergeCell ref="M676:M683"/>
    <mergeCell ref="N676:N683"/>
    <mergeCell ref="A692:A699"/>
    <mergeCell ref="B692:B699"/>
    <mergeCell ref="E692:E699"/>
    <mergeCell ref="F692:F699"/>
    <mergeCell ref="G692:G699"/>
    <mergeCell ref="H692:H699"/>
    <mergeCell ref="AC684:AC691"/>
    <mergeCell ref="AD684:AD691"/>
    <mergeCell ref="W684:W691"/>
    <mergeCell ref="X684:X691"/>
    <mergeCell ref="Y684:Y691"/>
    <mergeCell ref="Z684:Z691"/>
    <mergeCell ref="AA684:AA691"/>
    <mergeCell ref="AB684:AB691"/>
    <mergeCell ref="Q684:Q691"/>
    <mergeCell ref="R684:R691"/>
    <mergeCell ref="S684:S691"/>
    <mergeCell ref="T684:T691"/>
    <mergeCell ref="U684:U691"/>
    <mergeCell ref="V684:V691"/>
    <mergeCell ref="K684:K691"/>
    <mergeCell ref="L684:L691"/>
    <mergeCell ref="M684:M691"/>
    <mergeCell ref="N684:N691"/>
    <mergeCell ref="O684:O691"/>
    <mergeCell ref="P684:P691"/>
    <mergeCell ref="A684:A691"/>
    <mergeCell ref="B684:B691"/>
    <mergeCell ref="E684:E691"/>
    <mergeCell ref="F684:F691"/>
    <mergeCell ref="G684:G691"/>
    <mergeCell ref="H684:H691"/>
    <mergeCell ref="I700:I707"/>
    <mergeCell ref="J700:J707"/>
    <mergeCell ref="AA692:AA699"/>
    <mergeCell ref="AB692:AB699"/>
    <mergeCell ref="AC692:AC699"/>
    <mergeCell ref="AD692:AD699"/>
    <mergeCell ref="U692:U699"/>
    <mergeCell ref="V692:V699"/>
    <mergeCell ref="W692:W699"/>
    <mergeCell ref="X692:X699"/>
    <mergeCell ref="Y692:Y699"/>
    <mergeCell ref="Z692:Z699"/>
    <mergeCell ref="O692:O699"/>
    <mergeCell ref="P692:P699"/>
    <mergeCell ref="Q692:Q699"/>
    <mergeCell ref="R692:R699"/>
    <mergeCell ref="S692:S699"/>
    <mergeCell ref="T692:T699"/>
    <mergeCell ref="I692:I699"/>
    <mergeCell ref="J692:J699"/>
    <mergeCell ref="K692:K699"/>
    <mergeCell ref="L692:L699"/>
    <mergeCell ref="M692:M699"/>
    <mergeCell ref="N692:N699"/>
    <mergeCell ref="A708:A715"/>
    <mergeCell ref="B708:B715"/>
    <mergeCell ref="E708:E715"/>
    <mergeCell ref="F708:F715"/>
    <mergeCell ref="G708:G715"/>
    <mergeCell ref="H708:H715"/>
    <mergeCell ref="AC700:AC707"/>
    <mergeCell ref="AD700:AD707"/>
    <mergeCell ref="W700:W707"/>
    <mergeCell ref="X700:X707"/>
    <mergeCell ref="Y700:Y707"/>
    <mergeCell ref="Z700:Z707"/>
    <mergeCell ref="AA700:AA707"/>
    <mergeCell ref="AB700:AB707"/>
    <mergeCell ref="Q700:Q707"/>
    <mergeCell ref="R700:R707"/>
    <mergeCell ref="S700:S707"/>
    <mergeCell ref="T700:T707"/>
    <mergeCell ref="U700:U707"/>
    <mergeCell ref="V700:V707"/>
    <mergeCell ref="K700:K707"/>
    <mergeCell ref="L700:L707"/>
    <mergeCell ref="M700:M707"/>
    <mergeCell ref="N700:N707"/>
    <mergeCell ref="O700:O707"/>
    <mergeCell ref="P700:P707"/>
    <mergeCell ref="A700:A707"/>
    <mergeCell ref="B700:B707"/>
    <mergeCell ref="E700:E707"/>
    <mergeCell ref="F700:F707"/>
    <mergeCell ref="G700:G707"/>
    <mergeCell ref="H700:H707"/>
    <mergeCell ref="F716:F723"/>
    <mergeCell ref="G716:G723"/>
    <mergeCell ref="H716:H723"/>
    <mergeCell ref="I716:I723"/>
    <mergeCell ref="AA708:AA715"/>
    <mergeCell ref="AB708:AB715"/>
    <mergeCell ref="AC708:AC715"/>
    <mergeCell ref="AD708:AD715"/>
    <mergeCell ref="U708:U715"/>
    <mergeCell ref="V708:V715"/>
    <mergeCell ref="W708:W715"/>
    <mergeCell ref="X708:X715"/>
    <mergeCell ref="Y708:Y715"/>
    <mergeCell ref="Z708:Z715"/>
    <mergeCell ref="O708:O715"/>
    <mergeCell ref="P708:P715"/>
    <mergeCell ref="Q708:Q715"/>
    <mergeCell ref="R708:R715"/>
    <mergeCell ref="S708:S715"/>
    <mergeCell ref="T708:T715"/>
    <mergeCell ref="I708:I715"/>
    <mergeCell ref="J708:J715"/>
    <mergeCell ref="K708:K715"/>
    <mergeCell ref="L708:L715"/>
    <mergeCell ref="M708:M715"/>
    <mergeCell ref="N708:N715"/>
    <mergeCell ref="A724:A731"/>
    <mergeCell ref="B724:B731"/>
    <mergeCell ref="E724:E731"/>
    <mergeCell ref="F724:F731"/>
    <mergeCell ref="G724:G731"/>
    <mergeCell ref="H724:H731"/>
    <mergeCell ref="I724:I731"/>
    <mergeCell ref="J724:J731"/>
    <mergeCell ref="AB716:AB723"/>
    <mergeCell ref="AC716:AC723"/>
    <mergeCell ref="AD716:AD723"/>
    <mergeCell ref="V716:V723"/>
    <mergeCell ref="W716:W723"/>
    <mergeCell ref="X716:X723"/>
    <mergeCell ref="Y716:Y723"/>
    <mergeCell ref="Z716:Z723"/>
    <mergeCell ref="AA716:AA723"/>
    <mergeCell ref="P716:P723"/>
    <mergeCell ref="Q716:Q723"/>
    <mergeCell ref="R716:R723"/>
    <mergeCell ref="S716:S723"/>
    <mergeCell ref="T716:T723"/>
    <mergeCell ref="U716:U723"/>
    <mergeCell ref="J716:J723"/>
    <mergeCell ref="K716:K723"/>
    <mergeCell ref="L716:L723"/>
    <mergeCell ref="M716:M723"/>
    <mergeCell ref="N716:N723"/>
    <mergeCell ref="O716:O723"/>
    <mergeCell ref="A716:A723"/>
    <mergeCell ref="B716:B723"/>
    <mergeCell ref="E716:E723"/>
    <mergeCell ref="J732:J739"/>
    <mergeCell ref="K732:K739"/>
    <mergeCell ref="AC724:AC731"/>
    <mergeCell ref="AD724:AD731"/>
    <mergeCell ref="W724:W731"/>
    <mergeCell ref="X724:X731"/>
    <mergeCell ref="Y724:Y731"/>
    <mergeCell ref="Z724:Z731"/>
    <mergeCell ref="AA724:AA731"/>
    <mergeCell ref="AB724:AB731"/>
    <mergeCell ref="Q724:Q731"/>
    <mergeCell ref="R724:R731"/>
    <mergeCell ref="S724:S731"/>
    <mergeCell ref="T724:T731"/>
    <mergeCell ref="U724:U731"/>
    <mergeCell ref="V724:V731"/>
    <mergeCell ref="K724:K731"/>
    <mergeCell ref="L724:L731"/>
    <mergeCell ref="M724:M731"/>
    <mergeCell ref="N724:N731"/>
    <mergeCell ref="O724:O731"/>
    <mergeCell ref="P724:P731"/>
    <mergeCell ref="A740:A747"/>
    <mergeCell ref="B740:B747"/>
    <mergeCell ref="E740:E747"/>
    <mergeCell ref="F740:F747"/>
    <mergeCell ref="G740:G747"/>
    <mergeCell ref="H740:H747"/>
    <mergeCell ref="AD732:AD739"/>
    <mergeCell ref="X732:X739"/>
    <mergeCell ref="Y732:Y739"/>
    <mergeCell ref="Z732:Z739"/>
    <mergeCell ref="AA732:AA739"/>
    <mergeCell ref="AB732:AB739"/>
    <mergeCell ref="AC732:AC739"/>
    <mergeCell ref="R732:R739"/>
    <mergeCell ref="S732:S739"/>
    <mergeCell ref="T732:T739"/>
    <mergeCell ref="U732:U739"/>
    <mergeCell ref="V732:V739"/>
    <mergeCell ref="W732:W739"/>
    <mergeCell ref="L732:L739"/>
    <mergeCell ref="M732:M739"/>
    <mergeCell ref="N732:N739"/>
    <mergeCell ref="O732:O739"/>
    <mergeCell ref="P732:P739"/>
    <mergeCell ref="Q732:Q739"/>
    <mergeCell ref="A732:A739"/>
    <mergeCell ref="B732:B739"/>
    <mergeCell ref="E732:E739"/>
    <mergeCell ref="F732:F739"/>
    <mergeCell ref="G732:G739"/>
    <mergeCell ref="H732:H739"/>
    <mergeCell ref="I732:I739"/>
    <mergeCell ref="F748:F755"/>
    <mergeCell ref="G748:G755"/>
    <mergeCell ref="H748:H755"/>
    <mergeCell ref="I748:I755"/>
    <mergeCell ref="AA740:AA747"/>
    <mergeCell ref="AB740:AB747"/>
    <mergeCell ref="AC740:AC747"/>
    <mergeCell ref="AD740:AD747"/>
    <mergeCell ref="U740:U747"/>
    <mergeCell ref="V740:V747"/>
    <mergeCell ref="W740:W747"/>
    <mergeCell ref="X740:X747"/>
    <mergeCell ref="Y740:Y747"/>
    <mergeCell ref="Z740:Z747"/>
    <mergeCell ref="O740:O747"/>
    <mergeCell ref="P740:P747"/>
    <mergeCell ref="Q740:Q747"/>
    <mergeCell ref="R740:R747"/>
    <mergeCell ref="S740:S747"/>
    <mergeCell ref="T740:T747"/>
    <mergeCell ref="I740:I747"/>
    <mergeCell ref="J740:J747"/>
    <mergeCell ref="K740:K747"/>
    <mergeCell ref="L740:L747"/>
    <mergeCell ref="M740:M747"/>
    <mergeCell ref="N740:N747"/>
    <mergeCell ref="A756:A763"/>
    <mergeCell ref="B756:B763"/>
    <mergeCell ref="E756:E763"/>
    <mergeCell ref="F756:F763"/>
    <mergeCell ref="G756:G763"/>
    <mergeCell ref="H756:H763"/>
    <mergeCell ref="I756:I763"/>
    <mergeCell ref="J756:J763"/>
    <mergeCell ref="AB748:AB755"/>
    <mergeCell ref="AC748:AC755"/>
    <mergeCell ref="AD748:AD755"/>
    <mergeCell ref="V748:V755"/>
    <mergeCell ref="W748:W755"/>
    <mergeCell ref="X748:X755"/>
    <mergeCell ref="Y748:Y755"/>
    <mergeCell ref="Z748:Z755"/>
    <mergeCell ref="AA748:AA755"/>
    <mergeCell ref="P748:P755"/>
    <mergeCell ref="Q748:Q755"/>
    <mergeCell ref="R748:R755"/>
    <mergeCell ref="S748:S755"/>
    <mergeCell ref="T748:T755"/>
    <mergeCell ref="U748:U755"/>
    <mergeCell ref="J748:J755"/>
    <mergeCell ref="K748:K755"/>
    <mergeCell ref="L748:L755"/>
    <mergeCell ref="M748:M755"/>
    <mergeCell ref="N748:N755"/>
    <mergeCell ref="O748:O755"/>
    <mergeCell ref="A748:A755"/>
    <mergeCell ref="B748:B755"/>
    <mergeCell ref="E748:E755"/>
    <mergeCell ref="J764:J771"/>
    <mergeCell ref="K764:K771"/>
    <mergeCell ref="AC756:AC763"/>
    <mergeCell ref="AD756:AD763"/>
    <mergeCell ref="W756:W763"/>
    <mergeCell ref="X756:X763"/>
    <mergeCell ref="Y756:Y763"/>
    <mergeCell ref="Z756:Z763"/>
    <mergeCell ref="AA756:AA763"/>
    <mergeCell ref="AB756:AB763"/>
    <mergeCell ref="Q756:Q763"/>
    <mergeCell ref="R756:R763"/>
    <mergeCell ref="S756:S763"/>
    <mergeCell ref="T756:T763"/>
    <mergeCell ref="U756:U763"/>
    <mergeCell ref="V756:V763"/>
    <mergeCell ref="K756:K763"/>
    <mergeCell ref="L756:L763"/>
    <mergeCell ref="M756:M763"/>
    <mergeCell ref="N756:N763"/>
    <mergeCell ref="O756:O763"/>
    <mergeCell ref="P756:P763"/>
    <mergeCell ref="A772:A779"/>
    <mergeCell ref="B772:B779"/>
    <mergeCell ref="E772:E779"/>
    <mergeCell ref="F772:F779"/>
    <mergeCell ref="G772:G779"/>
    <mergeCell ref="H772:H779"/>
    <mergeCell ref="AD764:AD771"/>
    <mergeCell ref="X764:X771"/>
    <mergeCell ref="Y764:Y771"/>
    <mergeCell ref="Z764:Z771"/>
    <mergeCell ref="AA764:AA771"/>
    <mergeCell ref="AB764:AB771"/>
    <mergeCell ref="AC764:AC771"/>
    <mergeCell ref="R764:R771"/>
    <mergeCell ref="S764:S771"/>
    <mergeCell ref="T764:T771"/>
    <mergeCell ref="U764:U771"/>
    <mergeCell ref="V764:V771"/>
    <mergeCell ref="W764:W771"/>
    <mergeCell ref="L764:L771"/>
    <mergeCell ref="M764:M771"/>
    <mergeCell ref="N764:N771"/>
    <mergeCell ref="O764:O771"/>
    <mergeCell ref="P764:P771"/>
    <mergeCell ref="Q764:Q771"/>
    <mergeCell ref="A764:A771"/>
    <mergeCell ref="B764:B771"/>
    <mergeCell ref="E764:E771"/>
    <mergeCell ref="F764:F771"/>
    <mergeCell ref="G764:G771"/>
    <mergeCell ref="H764:H771"/>
    <mergeCell ref="I764:I771"/>
    <mergeCell ref="F780:F787"/>
    <mergeCell ref="G780:G787"/>
    <mergeCell ref="H780:H787"/>
    <mergeCell ref="I780:I787"/>
    <mergeCell ref="AA772:AA779"/>
    <mergeCell ref="AB772:AB779"/>
    <mergeCell ref="AC772:AC779"/>
    <mergeCell ref="AD772:AD779"/>
    <mergeCell ref="U772:U779"/>
    <mergeCell ref="V772:V779"/>
    <mergeCell ref="W772:W779"/>
    <mergeCell ref="X772:X779"/>
    <mergeCell ref="Y772:Y779"/>
    <mergeCell ref="Z772:Z779"/>
    <mergeCell ref="O772:O779"/>
    <mergeCell ref="P772:P779"/>
    <mergeCell ref="Q772:Q779"/>
    <mergeCell ref="R772:R779"/>
    <mergeCell ref="S772:S779"/>
    <mergeCell ref="T772:T779"/>
    <mergeCell ref="I772:I779"/>
    <mergeCell ref="J772:J779"/>
    <mergeCell ref="K772:K779"/>
    <mergeCell ref="L772:L779"/>
    <mergeCell ref="M772:M779"/>
    <mergeCell ref="N772:N779"/>
    <mergeCell ref="A788:A795"/>
    <mergeCell ref="B788:B795"/>
    <mergeCell ref="E788:E795"/>
    <mergeCell ref="F788:F795"/>
    <mergeCell ref="G788:G795"/>
    <mergeCell ref="H788:H795"/>
    <mergeCell ref="I788:I795"/>
    <mergeCell ref="J788:J795"/>
    <mergeCell ref="AB780:AB787"/>
    <mergeCell ref="AC780:AC787"/>
    <mergeCell ref="AD780:AD787"/>
    <mergeCell ref="V780:V787"/>
    <mergeCell ref="W780:W787"/>
    <mergeCell ref="X780:X787"/>
    <mergeCell ref="Y780:Y787"/>
    <mergeCell ref="Z780:Z787"/>
    <mergeCell ref="AA780:AA787"/>
    <mergeCell ref="P780:P787"/>
    <mergeCell ref="Q780:Q787"/>
    <mergeCell ref="R780:R787"/>
    <mergeCell ref="S780:S787"/>
    <mergeCell ref="T780:T787"/>
    <mergeCell ref="U780:U787"/>
    <mergeCell ref="J780:J787"/>
    <mergeCell ref="K780:K787"/>
    <mergeCell ref="L780:L787"/>
    <mergeCell ref="M780:M787"/>
    <mergeCell ref="N780:N787"/>
    <mergeCell ref="O780:O787"/>
    <mergeCell ref="A780:A787"/>
    <mergeCell ref="B780:B787"/>
    <mergeCell ref="E780:E787"/>
    <mergeCell ref="C796:D796"/>
    <mergeCell ref="C798:D798"/>
    <mergeCell ref="AC788:AC795"/>
    <mergeCell ref="AD788:AD795"/>
    <mergeCell ref="W788:W795"/>
    <mergeCell ref="X788:X795"/>
    <mergeCell ref="Y788:Y795"/>
    <mergeCell ref="Z788:Z795"/>
    <mergeCell ref="AA788:AA795"/>
    <mergeCell ref="AB788:AB795"/>
    <mergeCell ref="Q788:Q795"/>
    <mergeCell ref="R788:R795"/>
    <mergeCell ref="S788:S795"/>
    <mergeCell ref="T788:T795"/>
    <mergeCell ref="U788:U795"/>
    <mergeCell ref="V788:V795"/>
    <mergeCell ref="K788:K795"/>
    <mergeCell ref="L788:L795"/>
    <mergeCell ref="M788:M795"/>
    <mergeCell ref="N788:N795"/>
    <mergeCell ref="O788:O795"/>
    <mergeCell ref="P788:P795"/>
  </mergeCells>
  <pageMargins left="0.47244094488188981" right="0.19685039370078741" top="0.35433070866141736" bottom="0.31496062992125984" header="0.6692913385826772" footer="0.19685039370078741"/>
  <pageSetup paperSize="8" scale="34" fitToHeight="2" orientation="landscape" r:id="rId1"/>
  <headerFooter alignWithMargins="0">
    <oddFooter>&amp;C Стр.  &amp;P из &amp;N</oddFooter>
  </headerFooter>
  <rowBreaks count="1" manualBreakCount="1">
    <brk id="24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кредиты</vt:lpstr>
      <vt:lpstr>кредиты!Заголовки_для_печати</vt:lpstr>
      <vt:lpstr>кредиты!Область_печати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Юрьевна Дитяткина</dc:creator>
  <cp:lastModifiedBy>Екатерина Владимировна Крючкова</cp:lastModifiedBy>
  <cp:lastPrinted>2025-06-04T07:11:17Z</cp:lastPrinted>
  <dcterms:created xsi:type="dcterms:W3CDTF">2024-06-13T07:59:54Z</dcterms:created>
  <dcterms:modified xsi:type="dcterms:W3CDTF">2025-09-04T12:15:21Z</dcterms:modified>
</cp:coreProperties>
</file>