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<sst xmlns="http://schemas.openxmlformats.org/spreadsheetml/2006/main" count="349" uniqueCount="124">
  <si>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</si>
  <si>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</si>
  <si>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</si>
  <si>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</si>
  <si>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</si>
  <si>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</si>
  <si>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</si>
  <si>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</si>
  <si>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</si>
  <si>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</si>
  <si>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</si>
  <si>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</si>
  <si>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</si>
  <si>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</si>
  <si>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</si>
  <si>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</si>
  <si>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</si>
  <si>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</si>
  <si>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</si>
  <si>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</si>
  <si>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</si>
  <si>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</si>
  <si>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</si>
  <si>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</si>
  <si>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</si>
  <si>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</si>
  <si>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</si>
  <si>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</si>
  <si>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</si>
  <si>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</si>
  <si>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</si>
  <si>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</si>
  <si>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</si>
  <si>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</si>
  <si>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</si>
  <si>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</si>
  <si>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</si>
  <si>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</si>
  <si>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</si>
  <si>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</si>
  <si>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</si>
  <si>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</si>
  <si>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</si>
  <si>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</si>
  <si>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</si>
  <si>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</si>
  <si>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</si>
  <si>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</si>
  <si>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</si>
  <si>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</si>
  <si>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</si>
  <si>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</si>
  <si>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</si>
  <si>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</si>
  <si>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</si>
  <si>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</si>
  <si>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</si>
  <si>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</si>
  <si>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</si>
  <si>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</si>
  <si>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</si>
  <si>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</si>
  <si>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</si>
  <si>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</si>
  <si>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</si>
  <si>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</si>
  <si>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</si>
  <si>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</si>
  <si>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</si>
  <si>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</si>
  <si>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</si>
  <si>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</si>
  <si>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</si>
  <si>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</si>
  <si>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</si>
  <si>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</si>
  <si>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</si>
  <si>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</si>
  <si>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</si>
  <si>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</si>
  <si>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</si>
  <si>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</si>
  <si>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</si>
  <si>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</si>
  <si>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</si>
  <si>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</si>
  <si>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</si>
  <si>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</si>
  <si>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</si>
  <si>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</si>
  <si>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</si>
  <si>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</si>
  <si>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</si>
  <si>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</si>
  <si>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</si>
  <si>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</si>
  <si>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</si>
  <si>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</si>
  <si>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</si>
  <si>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</si>
  <si>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</si>
  <si>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</si>
  <si>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</si>
  <si>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</si>
  <si>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</si>
  <si>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</si>
  <si>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</si>
  <si>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</si>
  <si>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</si>
  <si>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</si>
  <si>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</si>
  <si>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</si>
  <si>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</si>
  <si>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</si>
  <si>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</si>
  <si>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</si>
  <si>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</si>
  <si>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</si>
  <si>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</si>
  <si>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</si>
  <si>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</si>
  <si>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</si>
  <si>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</si>
  <si>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на 01.04.2023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</si>
</sst>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8"/>
  <sheetViews>
    <sheetView tabSelected="1" zoomScale="120" zoomScaleNormal="120" zoomScalePageLayoutView="0" workbookViewId="0" topLeftCell="A5">
      <pane xSplit="4" ySplit="11" topLeftCell="U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120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121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123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122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s="116" customFormat="1" ht="13.5" thickBot="1">
      <c r="A75" s="117"/>
      <c r="B75" s="118"/>
      <c r="C75" s="185" t="s">
        <v>33</v>
      </c>
      <c r="D75" s="186"/>
      <c r="E75" s="133">
        <f>E39+E47+E55+E63+E71</f>
        <v>54900000</v>
      </c>
      <c r="F75" s="133">
        <f aca="true" t="shared" si="2" ref="F75:AD75">F39+F47+F55+F63+F71</f>
        <v>0</v>
      </c>
      <c r="G75" s="133">
        <f t="shared" si="2"/>
        <v>0</v>
      </c>
      <c r="H75" s="133">
        <f t="shared" si="2"/>
        <v>0</v>
      </c>
      <c r="I75" s="133">
        <f t="shared" si="2"/>
        <v>0</v>
      </c>
      <c r="J75" s="133">
        <f t="shared" si="2"/>
        <v>0</v>
      </c>
      <c r="K75" s="133">
        <f t="shared" si="2"/>
        <v>0</v>
      </c>
      <c r="L75" s="133">
        <f t="shared" si="2"/>
        <v>0</v>
      </c>
      <c r="M75" s="133">
        <f t="shared" si="2"/>
        <v>0</v>
      </c>
      <c r="N75" s="133">
        <f t="shared" si="2"/>
        <v>0</v>
      </c>
      <c r="O75" s="133">
        <f t="shared" si="2"/>
        <v>0</v>
      </c>
      <c r="P75" s="133">
        <f t="shared" si="2"/>
        <v>0</v>
      </c>
      <c r="Q75" s="133">
        <f t="shared" si="2"/>
        <v>0</v>
      </c>
      <c r="R75" s="133">
        <f t="shared" si="2"/>
        <v>0</v>
      </c>
      <c r="S75" s="133">
        <f t="shared" si="2"/>
        <v>0</v>
      </c>
      <c r="T75" s="133">
        <f t="shared" si="2"/>
        <v>0</v>
      </c>
      <c r="U75" s="133">
        <f t="shared" si="2"/>
        <v>0</v>
      </c>
      <c r="V75" s="133">
        <f t="shared" si="2"/>
        <v>0</v>
      </c>
      <c r="W75" s="133">
        <f t="shared" si="2"/>
        <v>0</v>
      </c>
      <c r="X75" s="133">
        <f t="shared" si="2"/>
        <v>0</v>
      </c>
      <c r="Y75" s="133">
        <f t="shared" si="2"/>
        <v>0</v>
      </c>
      <c r="Z75" s="133">
        <f t="shared" si="2"/>
        <v>0</v>
      </c>
      <c r="AA75" s="133">
        <f t="shared" si="2"/>
        <v>0</v>
      </c>
      <c r="AB75" s="133">
        <f t="shared" si="2"/>
        <v>0</v>
      </c>
      <c r="AC75" s="133">
        <f t="shared" si="2"/>
        <v>0</v>
      </c>
      <c r="AD75" s="133">
        <f t="shared" si="2"/>
        <v>54900000</v>
      </c>
      <c r="AE75" s="115"/>
    </row>
    <row r="76" spans="1:31" ht="14.25" customHeight="1" thickBot="1">
      <c r="A76" s="189">
        <v>3</v>
      </c>
      <c r="B76" s="190"/>
      <c r="C76" s="189" t="s">
        <v>30</v>
      </c>
      <c r="D76" s="191"/>
      <c r="E76" s="191"/>
      <c r="F76" s="191"/>
      <c r="G76" s="191"/>
      <c r="H76" s="190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3"/>
      <c r="AD76" s="125"/>
      <c r="AE76" s="8"/>
    </row>
    <row r="77" spans="1:31" ht="21.75" hidden="1" thickBot="1">
      <c r="A77" s="5" t="s">
        <v>42</v>
      </c>
      <c r="B77" s="7"/>
      <c r="C77" s="3" t="s">
        <v>21</v>
      </c>
      <c r="D77" s="3" t="s">
        <v>41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1:31" ht="12.75" hidden="1">
      <c r="A78" s="149"/>
      <c r="B78" s="149"/>
      <c r="C78" s="156" t="s">
        <v>22</v>
      </c>
      <c r="D78" s="156" t="s">
        <v>39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8"/>
    </row>
    <row r="79" spans="1:31" ht="0.75" customHeight="1" hidden="1" thickBot="1">
      <c r="A79" s="149"/>
      <c r="B79" s="149"/>
      <c r="C79" s="157"/>
      <c r="D79" s="157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8"/>
    </row>
    <row r="80" spans="1:31" ht="12.75" hidden="1">
      <c r="A80" s="149"/>
      <c r="B80" s="149"/>
      <c r="C80" s="156" t="s">
        <v>23</v>
      </c>
      <c r="D80" s="156" t="s">
        <v>40</v>
      </c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8"/>
    </row>
    <row r="81" spans="1:31" ht="6" customHeight="1" hidden="1" thickBot="1">
      <c r="A81" s="149"/>
      <c r="B81" s="149"/>
      <c r="C81" s="157"/>
      <c r="D81" s="157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8"/>
    </row>
    <row r="82" spans="1:31" ht="12.75" hidden="1">
      <c r="A82" s="149"/>
      <c r="B82" s="149"/>
      <c r="C82" s="156" t="s">
        <v>24</v>
      </c>
      <c r="D82" s="156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8"/>
    </row>
    <row r="83" spans="1:31" ht="3.75" customHeight="1" hidden="1" thickBot="1">
      <c r="A83" s="149"/>
      <c r="B83" s="149"/>
      <c r="C83" s="157"/>
      <c r="D83" s="157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8"/>
    </row>
    <row r="84" spans="1:31" ht="12.75" hidden="1">
      <c r="A84" s="149"/>
      <c r="B84" s="149"/>
      <c r="C84" s="156" t="s">
        <v>25</v>
      </c>
      <c r="D84" s="192">
        <v>14000000</v>
      </c>
      <c r="E84" s="194"/>
      <c r="F84" s="149"/>
      <c r="G84" s="194"/>
      <c r="H84" s="194"/>
      <c r="I84" s="194"/>
      <c r="J84" s="194"/>
      <c r="K84" s="194"/>
      <c r="L84" s="194"/>
      <c r="M84" s="194"/>
      <c r="N84" s="194"/>
      <c r="O84" s="194"/>
      <c r="P84" s="182"/>
      <c r="Q84" s="182"/>
      <c r="R84" s="182"/>
      <c r="S84" s="182"/>
      <c r="T84" s="182"/>
      <c r="U84" s="182"/>
      <c r="V84" s="149"/>
      <c r="W84" s="182"/>
      <c r="X84" s="149"/>
      <c r="Y84" s="182"/>
      <c r="Z84" s="149"/>
      <c r="AA84" s="182"/>
      <c r="AB84" s="149"/>
      <c r="AC84" s="182"/>
      <c r="AD84" s="182">
        <f>E84+F84-G84+H84-I84+J84-K84+L84-M84+N84-O84+P84-Q84+R84-S84+T84-U84+V84-W84+X84-Y84+Z84-AA84+AB84-AC84</f>
        <v>0</v>
      </c>
      <c r="AE84" s="8"/>
    </row>
    <row r="85" spans="1:31" ht="3.75" customHeight="1" hidden="1" thickBot="1">
      <c r="A85" s="149"/>
      <c r="B85" s="149"/>
      <c r="C85" s="157"/>
      <c r="D85" s="193"/>
      <c r="E85" s="194"/>
      <c r="F85" s="149"/>
      <c r="G85" s="194"/>
      <c r="H85" s="194"/>
      <c r="I85" s="194"/>
      <c r="J85" s="194"/>
      <c r="K85" s="194"/>
      <c r="L85" s="194"/>
      <c r="M85" s="194"/>
      <c r="N85" s="194"/>
      <c r="O85" s="194"/>
      <c r="P85" s="182"/>
      <c r="Q85" s="182"/>
      <c r="R85" s="182"/>
      <c r="S85" s="182"/>
      <c r="T85" s="182"/>
      <c r="U85" s="182"/>
      <c r="V85" s="149"/>
      <c r="W85" s="182"/>
      <c r="X85" s="149"/>
      <c r="Y85" s="182"/>
      <c r="Z85" s="149"/>
      <c r="AA85" s="182"/>
      <c r="AB85" s="149"/>
      <c r="AC85" s="182"/>
      <c r="AD85" s="149"/>
      <c r="AE85" s="8"/>
    </row>
    <row r="86" spans="1:31" ht="12.75" hidden="1">
      <c r="A86" s="149"/>
      <c r="B86" s="149"/>
      <c r="C86" s="156" t="s">
        <v>26</v>
      </c>
      <c r="D86" s="183">
        <v>42525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6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27</v>
      </c>
      <c r="D88" s="195">
        <v>17.038955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2.25" customHeight="1" hidden="1" thickBot="1">
      <c r="A89" s="149"/>
      <c r="B89" s="149"/>
      <c r="C89" s="157"/>
      <c r="D89" s="196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28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5.25" customHeight="1" hidden="1" thickBo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8"/>
    </row>
    <row r="92" spans="1:31" ht="21.75" hidden="1" thickBot="1">
      <c r="A92" s="5" t="s">
        <v>77</v>
      </c>
      <c r="B92" s="7"/>
      <c r="C92" s="3" t="s">
        <v>21</v>
      </c>
      <c r="D92" s="3" t="s">
        <v>79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</row>
    <row r="93" spans="1:31" ht="13.5" hidden="1" thickBot="1">
      <c r="A93" s="149"/>
      <c r="B93" s="149"/>
      <c r="C93" s="127" t="s">
        <v>22</v>
      </c>
      <c r="D93" s="127" t="s">
        <v>78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8"/>
    </row>
    <row r="94" spans="1:31" ht="0.75" customHeight="1" hidden="1" thickBot="1">
      <c r="A94" s="149"/>
      <c r="B94" s="149"/>
      <c r="C94" s="127" t="s">
        <v>23</v>
      </c>
      <c r="D94" s="127" t="s">
        <v>40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9.5" customHeight="1" hidden="1" thickBot="1">
      <c r="A95" s="9"/>
      <c r="B95" s="9"/>
      <c r="C95" s="127" t="s">
        <v>24</v>
      </c>
      <c r="D95" s="127"/>
      <c r="E95" s="9"/>
      <c r="F95" s="9"/>
      <c r="G95" s="9"/>
      <c r="H95" s="9"/>
      <c r="I95" s="1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31">
        <v>10000000</v>
      </c>
      <c r="E96" s="130"/>
      <c r="F96" s="9"/>
      <c r="G96" s="130"/>
      <c r="H96" s="130"/>
      <c r="I96" s="130"/>
      <c r="J96" s="130"/>
      <c r="K96" s="130"/>
      <c r="L96" s="130"/>
      <c r="M96" s="130"/>
      <c r="N96" s="130"/>
      <c r="O96" s="130"/>
      <c r="P96" s="13"/>
      <c r="Q96" s="13"/>
      <c r="R96" s="13"/>
      <c r="S96" s="13"/>
      <c r="T96" s="13"/>
      <c r="U96" s="13"/>
      <c r="V96" s="130"/>
      <c r="W96" s="13"/>
      <c r="X96" s="9"/>
      <c r="Y96" s="13"/>
      <c r="Z96" s="9"/>
      <c r="AA96" s="13"/>
      <c r="AB96" s="9"/>
      <c r="AC96" s="13"/>
      <c r="AD96" s="13">
        <f>E96+F96-G96+H96-I96+J96-K96+L96-M96+N96-O96+P96-Q96+R96-S96+T96-U96+V96-W96+X96-Y96+Z96-AA96+AB96-AC96</f>
        <v>0</v>
      </c>
      <c r="AE96" s="8"/>
    </row>
    <row r="97" spans="1:31" ht="23.25" customHeight="1" hidden="1" thickBot="1">
      <c r="A97" s="9"/>
      <c r="B97" s="9"/>
      <c r="C97" s="127" t="s">
        <v>26</v>
      </c>
      <c r="D97" s="129">
        <v>43277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8"/>
    </row>
    <row r="98" spans="1:31" ht="21" customHeight="1" hidden="1" thickBot="1">
      <c r="A98" s="9"/>
      <c r="B98" s="9"/>
      <c r="C98" s="127" t="s">
        <v>27</v>
      </c>
      <c r="D98" s="128">
        <v>9.93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31.5" hidden="1">
      <c r="A99" s="9"/>
      <c r="B99" s="134"/>
      <c r="C99" s="127" t="s">
        <v>28</v>
      </c>
      <c r="D99" s="12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s="104" customFormat="1" ht="21" customHeight="1" hidden="1" thickBot="1">
      <c r="A100" s="135"/>
      <c r="B100" s="136"/>
      <c r="C100" s="143" t="s">
        <v>21</v>
      </c>
      <c r="D100" s="143" t="s">
        <v>83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37"/>
    </row>
    <row r="101" spans="1:31" ht="13.5" hidden="1" thickBot="1">
      <c r="A101" s="5" t="s">
        <v>82</v>
      </c>
      <c r="B101" s="7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21.75" hidden="1" thickBot="1">
      <c r="A102" s="9"/>
      <c r="B102" s="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0.2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19600000</v>
      </c>
      <c r="E104" s="13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130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43433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9.4421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7.25" customHeight="1" hidden="1" thickBot="1">
      <c r="A107" s="9"/>
      <c r="B107" s="9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>
      <c r="A108" s="138"/>
      <c r="B108" s="138"/>
      <c r="C108" s="139" t="s">
        <v>28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40"/>
    </row>
    <row r="109" spans="1:31" ht="21.75" hidden="1" thickBot="1">
      <c r="A109" s="5" t="s">
        <v>86</v>
      </c>
      <c r="B109" s="7"/>
      <c r="C109" s="3" t="s">
        <v>21</v>
      </c>
      <c r="D109" s="3" t="s">
        <v>87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</row>
    <row r="110" spans="1:31" ht="13.5" hidden="1" thickBot="1">
      <c r="A110" s="9"/>
      <c r="B110" s="9"/>
      <c r="C110" s="127" t="s">
        <v>22</v>
      </c>
      <c r="D110" s="127" t="s">
        <v>88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hidden="1" thickBot="1">
      <c r="A111" s="9"/>
      <c r="B111" s="9"/>
      <c r="C111" s="127" t="s">
        <v>23</v>
      </c>
      <c r="D111" s="127" t="s">
        <v>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24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18" customHeight="1" hidden="1" thickBot="1">
      <c r="A113" s="9"/>
      <c r="B113" s="9"/>
      <c r="C113" s="127" t="s">
        <v>25</v>
      </c>
      <c r="D113" s="131">
        <v>15000000</v>
      </c>
      <c r="E113" s="130"/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/>
      <c r="R113" s="13"/>
      <c r="S113" s="13"/>
      <c r="T113" s="13"/>
      <c r="U113" s="13"/>
      <c r="V113" s="130"/>
      <c r="W113" s="13"/>
      <c r="X113" s="9"/>
      <c r="Y113" s="13"/>
      <c r="Z113" s="9"/>
      <c r="AA113" s="13"/>
      <c r="AB113" s="9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hidden="1" thickBot="1">
      <c r="A114" s="9"/>
      <c r="B114" s="9"/>
      <c r="C114" s="127" t="s">
        <v>26</v>
      </c>
      <c r="D114" s="129">
        <v>43606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hidden="1" thickBot="1">
      <c r="A115" s="9"/>
      <c r="B115" s="9"/>
      <c r="C115" s="127" t="s">
        <v>27</v>
      </c>
      <c r="D115" s="128">
        <v>9.18385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 hidden="1">
      <c r="A116" s="9"/>
      <c r="B116" s="9"/>
      <c r="C116" s="127" t="s">
        <v>28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21.75" hidden="1" thickBot="1">
      <c r="A117" s="141" t="s">
        <v>89</v>
      </c>
      <c r="B117" s="142"/>
      <c r="C117" s="143" t="s">
        <v>21</v>
      </c>
      <c r="D117" s="143" t="s">
        <v>90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13.5" hidden="1" thickBot="1">
      <c r="A118" s="9"/>
      <c r="B118" s="9"/>
      <c r="C118" s="127" t="s">
        <v>22</v>
      </c>
      <c r="D118" s="127" t="s">
        <v>78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18000000</v>
      </c>
      <c r="E121" s="13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43683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8.86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91</v>
      </c>
      <c r="B125" s="142"/>
      <c r="C125" s="143" t="s">
        <v>21</v>
      </c>
      <c r="D125" s="143" t="s">
        <v>92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1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1" customHeight="1" hidden="1" thickBot="1">
      <c r="A129" s="9"/>
      <c r="B129" s="9"/>
      <c r="C129" s="127" t="s">
        <v>25</v>
      </c>
      <c r="D129" s="131">
        <v>40000000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44179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9.94651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hidden="1" thickBot="1">
      <c r="A133" s="141" t="s">
        <v>93</v>
      </c>
      <c r="B133" s="142"/>
      <c r="C133" s="143" t="s">
        <v>21</v>
      </c>
      <c r="D133" s="143" t="s">
        <v>94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hidden="1" thickBot="1">
      <c r="A134" s="9"/>
      <c r="B134" s="9"/>
      <c r="C134" s="127" t="s">
        <v>22</v>
      </c>
      <c r="D134" s="127" t="s">
        <v>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hidden="1" thickBot="1">
      <c r="A137" s="9"/>
      <c r="B137" s="9"/>
      <c r="C137" s="127" t="s">
        <v>25</v>
      </c>
      <c r="D137" s="131">
        <v>20000000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44354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44">
        <v>7.7131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96</v>
      </c>
      <c r="B141" s="142"/>
      <c r="C141" s="143" t="s">
        <v>21</v>
      </c>
      <c r="D141" s="143" t="s">
        <v>97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26000000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44445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7.3131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99</v>
      </c>
      <c r="B149" s="142"/>
      <c r="C149" s="143" t="s">
        <v>21</v>
      </c>
      <c r="D149" s="143" t="s">
        <v>100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15000000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44641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6.1069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101</v>
      </c>
      <c r="B157" s="142"/>
      <c r="C157" s="143" t="s">
        <v>21</v>
      </c>
      <c r="D157" s="143" t="s">
        <v>102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103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25000000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44713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7.5945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106</v>
      </c>
      <c r="B165" s="142"/>
      <c r="C165" s="143" t="s">
        <v>21</v>
      </c>
      <c r="D165" s="143" t="s">
        <v>104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14900000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44805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8.4533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 thickBot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s="116" customFormat="1" ht="23.25" customHeight="1" thickBot="1">
      <c r="A173" s="112"/>
      <c r="B173" s="113"/>
      <c r="C173" s="113" t="s">
        <v>34</v>
      </c>
      <c r="D173" s="113"/>
      <c r="E173" s="114">
        <f>E84+E137+E96+E104+E113+E121+E129+E161+E145+E153+E169</f>
        <v>0</v>
      </c>
      <c r="F173" s="114">
        <f aca="true" t="shared" si="3" ref="F173:AD173">F84+F137+F96+F104+F113+F121+F129+F161+F145+F153+F169</f>
        <v>0</v>
      </c>
      <c r="G173" s="114">
        <f t="shared" si="3"/>
        <v>0</v>
      </c>
      <c r="H173" s="114">
        <f t="shared" si="3"/>
        <v>0</v>
      </c>
      <c r="I173" s="114">
        <f t="shared" si="3"/>
        <v>0</v>
      </c>
      <c r="J173" s="114">
        <f t="shared" si="3"/>
        <v>0</v>
      </c>
      <c r="K173" s="114">
        <f t="shared" si="3"/>
        <v>0</v>
      </c>
      <c r="L173" s="114">
        <f t="shared" si="3"/>
        <v>0</v>
      </c>
      <c r="M173" s="114">
        <f t="shared" si="3"/>
        <v>0</v>
      </c>
      <c r="N173" s="114">
        <f t="shared" si="3"/>
        <v>0</v>
      </c>
      <c r="O173" s="114">
        <f t="shared" si="3"/>
        <v>0</v>
      </c>
      <c r="P173" s="114">
        <f t="shared" si="3"/>
        <v>0</v>
      </c>
      <c r="Q173" s="114">
        <f t="shared" si="3"/>
        <v>0</v>
      </c>
      <c r="R173" s="114">
        <f t="shared" si="3"/>
        <v>0</v>
      </c>
      <c r="S173" s="114">
        <f t="shared" si="3"/>
        <v>0</v>
      </c>
      <c r="T173" s="114">
        <f t="shared" si="3"/>
        <v>0</v>
      </c>
      <c r="U173" s="114">
        <f t="shared" si="3"/>
        <v>0</v>
      </c>
      <c r="V173" s="114">
        <f t="shared" si="3"/>
        <v>0</v>
      </c>
      <c r="W173" s="114">
        <f t="shared" si="3"/>
        <v>0</v>
      </c>
      <c r="X173" s="114">
        <f t="shared" si="3"/>
        <v>0</v>
      </c>
      <c r="Y173" s="114">
        <f t="shared" si="3"/>
        <v>0</v>
      </c>
      <c r="Z173" s="114">
        <f t="shared" si="3"/>
        <v>0</v>
      </c>
      <c r="AA173" s="114">
        <f t="shared" si="3"/>
        <v>0</v>
      </c>
      <c r="AB173" s="114">
        <f t="shared" si="3"/>
        <v>0</v>
      </c>
      <c r="AC173" s="114">
        <f t="shared" si="3"/>
        <v>0</v>
      </c>
      <c r="AD173" s="114">
        <f t="shared" si="3"/>
        <v>0</v>
      </c>
      <c r="AE173" s="115"/>
    </row>
    <row r="174" spans="1:31" s="111" customFormat="1" ht="53.25" thickBot="1">
      <c r="A174" s="107"/>
      <c r="B174" s="108"/>
      <c r="C174" s="108" t="s">
        <v>31</v>
      </c>
      <c r="D174" s="108"/>
      <c r="E174" s="109">
        <f>E32+E75+E173</f>
        <v>54900000</v>
      </c>
      <c r="F174" s="109">
        <f aca="true" t="shared" si="4" ref="F174:AD174">F32+F75+F173</f>
        <v>0</v>
      </c>
      <c r="G174" s="109">
        <f t="shared" si="4"/>
        <v>0</v>
      </c>
      <c r="H174" s="109">
        <f t="shared" si="4"/>
        <v>0</v>
      </c>
      <c r="I174" s="109">
        <f t="shared" si="4"/>
        <v>0</v>
      </c>
      <c r="J174" s="109">
        <f t="shared" si="4"/>
        <v>0</v>
      </c>
      <c r="K174" s="109">
        <f>K32+K75+K173</f>
        <v>0</v>
      </c>
      <c r="L174" s="109">
        <f t="shared" si="4"/>
        <v>0</v>
      </c>
      <c r="M174" s="109">
        <f t="shared" si="4"/>
        <v>0</v>
      </c>
      <c r="N174" s="109">
        <f t="shared" si="4"/>
        <v>0</v>
      </c>
      <c r="O174" s="109">
        <f t="shared" si="4"/>
        <v>0</v>
      </c>
      <c r="P174" s="109">
        <f t="shared" si="4"/>
        <v>0</v>
      </c>
      <c r="Q174" s="109">
        <f t="shared" si="4"/>
        <v>0</v>
      </c>
      <c r="R174" s="109">
        <f t="shared" si="4"/>
        <v>0</v>
      </c>
      <c r="S174" s="109">
        <f t="shared" si="4"/>
        <v>0</v>
      </c>
      <c r="T174" s="109">
        <f t="shared" si="4"/>
        <v>0</v>
      </c>
      <c r="U174" s="109">
        <f t="shared" si="4"/>
        <v>0</v>
      </c>
      <c r="V174" s="109">
        <f t="shared" si="4"/>
        <v>0</v>
      </c>
      <c r="W174" s="109">
        <f t="shared" si="4"/>
        <v>0</v>
      </c>
      <c r="X174" s="109">
        <f t="shared" si="4"/>
        <v>0</v>
      </c>
      <c r="Y174" s="109">
        <f t="shared" si="4"/>
        <v>0</v>
      </c>
      <c r="Z174" s="109">
        <f t="shared" si="4"/>
        <v>0</v>
      </c>
      <c r="AA174" s="109">
        <f t="shared" si="4"/>
        <v>0</v>
      </c>
      <c r="AB174" s="109">
        <f t="shared" si="4"/>
        <v>0</v>
      </c>
      <c r="AC174" s="109">
        <f t="shared" si="4"/>
        <v>0</v>
      </c>
      <c r="AD174" s="109">
        <f t="shared" si="4"/>
        <v>54900000</v>
      </c>
      <c r="AE174" s="110"/>
    </row>
    <row r="175" spans="1:31" ht="12.75">
      <c r="A175" s="1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14" t="s">
        <v>43</v>
      </c>
      <c r="B176" t="s">
        <v>76</v>
      </c>
      <c r="K176" s="104"/>
      <c r="L176" s="104"/>
      <c r="M176" s="126" t="s">
        <v>107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14"/>
      <c r="M177" s="105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106" t="s">
        <v>98</v>
      </c>
      <c r="K178" s="104"/>
      <c r="L178" s="104"/>
      <c r="M178" s="105" t="s">
        <v>75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</sheetData>
  <sheetProtection/>
  <mergeCells count="503">
    <mergeCell ref="A1:AD1"/>
    <mergeCell ref="A3:AD3"/>
    <mergeCell ref="A4:AD4"/>
    <mergeCell ref="A5:I5"/>
    <mergeCell ref="A6:I6"/>
    <mergeCell ref="AC90:AC91"/>
    <mergeCell ref="T90:T91"/>
    <mergeCell ref="U90:U91"/>
    <mergeCell ref="V90:V91"/>
    <mergeCell ref="W90:W91"/>
    <mergeCell ref="A2:AD2"/>
    <mergeCell ref="P90:P91"/>
    <mergeCell ref="Q90:Q91"/>
    <mergeCell ref="AD90:AD91"/>
    <mergeCell ref="X90:X91"/>
    <mergeCell ref="Y90:Y91"/>
    <mergeCell ref="Z90:Z91"/>
    <mergeCell ref="AA90:AA91"/>
    <mergeCell ref="R90:R91"/>
    <mergeCell ref="S90:S91"/>
    <mergeCell ref="AB90:AB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L86:L87"/>
    <mergeCell ref="M86:M87"/>
    <mergeCell ref="N86:N87"/>
    <mergeCell ref="O86:O87"/>
    <mergeCell ref="H86:H87"/>
    <mergeCell ref="I86:I87"/>
    <mergeCell ref="J86:J87"/>
    <mergeCell ref="K86:K87"/>
    <mergeCell ref="AB84:AB85"/>
    <mergeCell ref="AC84:AC85"/>
    <mergeCell ref="AD84:AD85"/>
    <mergeCell ref="A86:A87"/>
    <mergeCell ref="B86:B87"/>
    <mergeCell ref="C86:C87"/>
    <mergeCell ref="D86:D87"/>
    <mergeCell ref="E86:E87"/>
    <mergeCell ref="F86:F87"/>
    <mergeCell ref="G86:G87"/>
    <mergeCell ref="X84:X85"/>
    <mergeCell ref="Y84:Y85"/>
    <mergeCell ref="Z84:Z85"/>
    <mergeCell ref="AA84:AA85"/>
    <mergeCell ref="T84:T85"/>
    <mergeCell ref="U84:U85"/>
    <mergeCell ref="V84:V85"/>
    <mergeCell ref="W84:W85"/>
    <mergeCell ref="P84:P85"/>
    <mergeCell ref="Q84:Q85"/>
    <mergeCell ref="R84:R85"/>
    <mergeCell ref="S84:S85"/>
    <mergeCell ref="L84:L85"/>
    <mergeCell ref="M84:M85"/>
    <mergeCell ref="N84:N85"/>
    <mergeCell ref="O84:O85"/>
    <mergeCell ref="H84:H85"/>
    <mergeCell ref="I84:I85"/>
    <mergeCell ref="J84:J85"/>
    <mergeCell ref="K84:K85"/>
    <mergeCell ref="AB82:AB83"/>
    <mergeCell ref="AC82:AC83"/>
    <mergeCell ref="Z82:Z83"/>
    <mergeCell ref="AA82:AA83"/>
    <mergeCell ref="T82:T83"/>
    <mergeCell ref="U82:U83"/>
    <mergeCell ref="AD82:AD83"/>
    <mergeCell ref="A84:A85"/>
    <mergeCell ref="B84:B85"/>
    <mergeCell ref="C84:C85"/>
    <mergeCell ref="D84:D85"/>
    <mergeCell ref="E84:E85"/>
    <mergeCell ref="F84:F85"/>
    <mergeCell ref="G84:G85"/>
    <mergeCell ref="X82:X83"/>
    <mergeCell ref="Y82:Y83"/>
    <mergeCell ref="V82:V83"/>
    <mergeCell ref="W82:W83"/>
    <mergeCell ref="P82:P83"/>
    <mergeCell ref="Q82:Q83"/>
    <mergeCell ref="R82:R83"/>
    <mergeCell ref="S82:S83"/>
    <mergeCell ref="L82:L83"/>
    <mergeCell ref="M82:M83"/>
    <mergeCell ref="N82:N83"/>
    <mergeCell ref="O82:O83"/>
    <mergeCell ref="H82:H83"/>
    <mergeCell ref="I82:I83"/>
    <mergeCell ref="J82:J83"/>
    <mergeCell ref="K82:K83"/>
    <mergeCell ref="AB80:AB81"/>
    <mergeCell ref="AC80:AC81"/>
    <mergeCell ref="AD80:AD81"/>
    <mergeCell ref="A82:A83"/>
    <mergeCell ref="B82:B83"/>
    <mergeCell ref="C82:C83"/>
    <mergeCell ref="D82:D83"/>
    <mergeCell ref="E82:E83"/>
    <mergeCell ref="F82:F83"/>
    <mergeCell ref="G82:G83"/>
    <mergeCell ref="X80:X81"/>
    <mergeCell ref="Y80:Y81"/>
    <mergeCell ref="Z80:Z81"/>
    <mergeCell ref="AA80:AA81"/>
    <mergeCell ref="T80:T81"/>
    <mergeCell ref="U80:U81"/>
    <mergeCell ref="V80:V81"/>
    <mergeCell ref="W80:W81"/>
    <mergeCell ref="P80:P81"/>
    <mergeCell ref="Q80:Q81"/>
    <mergeCell ref="R80:R81"/>
    <mergeCell ref="S80:S81"/>
    <mergeCell ref="L80:L81"/>
    <mergeCell ref="M80:M81"/>
    <mergeCell ref="N80:N81"/>
    <mergeCell ref="O80:O81"/>
    <mergeCell ref="H80:H81"/>
    <mergeCell ref="I80:I81"/>
    <mergeCell ref="J80:J81"/>
    <mergeCell ref="K80:K81"/>
    <mergeCell ref="AB78:AB79"/>
    <mergeCell ref="AC78:AC79"/>
    <mergeCell ref="Z78:Z79"/>
    <mergeCell ref="AA78:AA79"/>
    <mergeCell ref="T78:T79"/>
    <mergeCell ref="U78:U79"/>
    <mergeCell ref="AD78:AD79"/>
    <mergeCell ref="A80:A81"/>
    <mergeCell ref="B80:B81"/>
    <mergeCell ref="C80:C81"/>
    <mergeCell ref="D80:D81"/>
    <mergeCell ref="E80:E81"/>
    <mergeCell ref="F80:F81"/>
    <mergeCell ref="G80:G81"/>
    <mergeCell ref="X78:X79"/>
    <mergeCell ref="Y78:Y79"/>
    <mergeCell ref="V78:V79"/>
    <mergeCell ref="W78:W79"/>
    <mergeCell ref="P78:P79"/>
    <mergeCell ref="Q78:Q79"/>
    <mergeCell ref="R78:R79"/>
    <mergeCell ref="S78:S79"/>
    <mergeCell ref="G78:G79"/>
    <mergeCell ref="L78:L79"/>
    <mergeCell ref="M78:M79"/>
    <mergeCell ref="N78:N79"/>
    <mergeCell ref="O78:O79"/>
    <mergeCell ref="H78:H79"/>
    <mergeCell ref="I78:I79"/>
    <mergeCell ref="J78:J79"/>
    <mergeCell ref="K78:K79"/>
    <mergeCell ref="C33:D33"/>
    <mergeCell ref="C75:D75"/>
    <mergeCell ref="A76:B76"/>
    <mergeCell ref="C76:H76"/>
    <mergeCell ref="A78:A79"/>
    <mergeCell ref="B78:B79"/>
    <mergeCell ref="C78:C79"/>
    <mergeCell ref="D78:D79"/>
    <mergeCell ref="E78:E79"/>
    <mergeCell ref="F78:F79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93:A94"/>
    <mergeCell ref="B93:B94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108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109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2023-03-27T07:50:05Z</dcterms:modified>
  <cp:category/>
  <cp:version/>
  <cp:contentType/>
  <cp:contentStatus/>
</cp:coreProperties>
</file>