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170" windowHeight="1045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Z790" i="1" s="1"/>
  <c r="Y788" i="1"/>
  <c r="X788" i="1"/>
  <c r="X790" i="1" s="1"/>
  <c r="W788" i="1"/>
  <c r="V788" i="1"/>
  <c r="V790" i="1" s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U732" i="1"/>
  <c r="AD732" i="1" s="1"/>
  <c r="AD724" i="1"/>
  <c r="AD716" i="1"/>
  <c r="AD708" i="1"/>
  <c r="AD700" i="1"/>
  <c r="AD692" i="1"/>
  <c r="AD684" i="1"/>
  <c r="AD788" i="1" s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497" i="1" s="1"/>
  <c r="E66" i="1"/>
  <c r="AD57" i="1"/>
  <c r="AD49" i="1"/>
  <c r="AD41" i="1"/>
  <c r="AD33" i="1"/>
  <c r="AD25" i="1"/>
  <c r="AD17" i="1"/>
  <c r="AD9" i="1"/>
  <c r="AD66" i="1" s="1"/>
  <c r="F790" i="1" l="1"/>
  <c r="H790" i="1"/>
  <c r="J790" i="1"/>
  <c r="L790" i="1"/>
  <c r="N790" i="1"/>
  <c r="P790" i="1"/>
  <c r="R790" i="1"/>
  <c r="T790" i="1"/>
  <c r="W790" i="1"/>
  <c r="Y790" i="1"/>
  <c r="AA790" i="1"/>
  <c r="AD790" i="1"/>
  <c r="E790" i="1"/>
  <c r="G790" i="1"/>
  <c r="I790" i="1"/>
  <c r="K790" i="1"/>
  <c r="M790" i="1"/>
  <c r="O790" i="1"/>
  <c r="Q790" i="1"/>
  <c r="S790" i="1"/>
  <c r="U788" i="1"/>
  <c r="U790" i="1" s="1"/>
  <c r="AC790" i="1"/>
  <c r="AB790" i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<sst xmlns="http://schemas.openxmlformats.org/spreadsheetml/2006/main" count="952" uniqueCount="274">
  <si>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</si>
  <si>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</si>
  <si>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</si>
  <si>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</si>
  <si>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</si>
  <si>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</si>
  <si>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</si>
  <si>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</si>
  <si>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</si>
  <si>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</si>
  <si>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</si>
  <si>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</si>
  <si>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</si>
  <si>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</si>
  <si>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</si>
  <si>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</si>
  <si>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</si>
  <si>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</si>
  <si>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</si>
  <si>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</si>
  <si>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</si>
  <si>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</si>
  <si>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</si>
  <si>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</si>
  <si>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</si>
  <si>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</si>
  <si>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</si>
  <si>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</si>
  <si>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</si>
  <si>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</si>
  <si>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</si>
  <si>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</si>
  <si>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</si>
  <si>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</si>
  <si>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</si>
  <si>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</si>
  <si>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</si>
  <si>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</si>
  <si>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</si>
  <si>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</si>
  <si>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</si>
  <si>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</si>
  <si>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</si>
  <si>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</si>
  <si>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</si>
  <si>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</si>
  <si>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</si>
  <si>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</si>
  <si>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</si>
  <si>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</si>
  <si>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</si>
  <si>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</si>
  <si>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</si>
  <si>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</si>
  <si>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</si>
  <si>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</si>
  <si>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</si>
  <si>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</si>
  <si>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</si>
  <si>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</si>
  <si>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</si>
  <si>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</si>
  <si>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</si>
  <si>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</si>
  <si>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</si>
  <si>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</si>
  <si>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</si>
  <si>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</si>
  <si>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</si>
  <si>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</si>
  <si>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</si>
  <si>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</si>
  <si>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</si>
  <si>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</si>
  <si>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</si>
  <si>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</si>
  <si>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</si>
  <si>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</si>
  <si>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</si>
  <si>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</si>
  <si>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</si>
  <si>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</si>
  <si>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</si>
  <si>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</si>
  <si>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</si>
  <si>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</si>
  <si>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</si>
  <si>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</si>
  <si>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</si>
  <si>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</si>
  <si>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</si>
  <si>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</si>
  <si>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</si>
  <si>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</si>
  <si>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</si>
  <si>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</si>
  <si>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</si>
  <si>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</si>
  <si>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</si>
  <si>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</si>
  <si>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</si>
  <si>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</si>
  <si>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</si>
  <si>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</si>
  <si>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</si>
  <si>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</si>
  <si>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</si>
  <si>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</si>
  <si>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</si>
  <si>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</si>
  <si>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</si>
  <si>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</si>
  <si>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</si>
  <si>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</si>
  <si>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</si>
  <si>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</si>
  <si>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</si>
  <si>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</si>
  <si>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</si>
  <si>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</si>
  <si>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</si>
  <si>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</si>
  <si>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</si>
  <si>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</si>
  <si>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</si>
  <si>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</si>
  <si>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</si>
  <si>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</si>
  <si>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</si>
  <si>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</si>
  <si>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</si>
  <si>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</si>
  <si>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</si>
  <si>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</si>
  <si>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</si>
  <si>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</si>
  <si>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</si>
  <si>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</si>
  <si>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</si>
  <si>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</si>
  <si>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</si>
  <si>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</si>
  <si>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</si>
  <si>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</si>
  <si>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</si>
  <si>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</si>
  <si>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</si>
  <si>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</si>
  <si>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</si>
  <si>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</si>
  <si>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</si>
  <si>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</si>
  <si>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</si>
  <si>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</si>
  <si>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</si>
  <si>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</si>
  <si>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</si>
  <si>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</si>
  <si>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</si>
  <si>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</si>
  <si>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</si>
  <si>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</si>
  <si>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</si>
  <si>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</si>
  <si>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</si>
  <si>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</si>
  <si>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</si>
  <si>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</si>
  <si>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</si>
  <si>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</si>
  <si>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</si>
  <si>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</si>
  <si>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</si>
  <si>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</si>
  <si>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</si>
  <si>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</si>
  <si>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</si>
  <si>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</si>
  <si>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</si>
  <si>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</si>
  <si>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</si>
  <si>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</si>
  <si>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</si>
  <si>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</si>
  <si>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</si>
  <si>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</si>
  <si>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</si>
  <si>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</si>
  <si>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</si>
  <si>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</si>
  <si>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</si>
  <si>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</si>
  <si>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</si>
  <si>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</si>
  <si>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</si>
  <si>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</si>
  <si>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</si>
  <si>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</si>
  <si>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</si>
  <si>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</si>
  <si>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</si>
  <si>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</si>
  <si>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</si>
  <si>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</si>
  <si>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</si>
  <si>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</si>
  <si>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</si>
  <si>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</si>
  <si>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</si>
  <si>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</si>
  <si>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</si>
  <si>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</si>
  <si>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</si>
  <si>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</si>
  <si>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</si>
  <si>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</si>
  <si>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</si>
  <si>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</si>
  <si>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</si>
  <si>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</si>
  <si>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</si>
  <si>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</si>
  <si>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</si>
  <si>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</si>
  <si>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</si>
  <si>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</si>
  <si>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</si>
  <si>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</si>
  <si>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</si>
  <si>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</si>
  <si>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</si>
  <si>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</si>
  <si>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</si>
  <si>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</si>
  <si>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</si>
  <si>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</si>
  <si>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</si>
  <si>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</si>
  <si>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</si>
  <si>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</si>
  <si>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</si>
  <si>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</si>
  <si>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</si>
  <si>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</si>
  <si>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</si>
  <si>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</si>
  <si>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</si>
  <si>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</si>
  <si>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</si>
  <si>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</si>
  <si>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</si>
  <si>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</si>
  <si>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</si>
  <si>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</si>
  <si>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</si>
  <si>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</si>
  <si>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</si>
  <si>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</si>
  <si>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</si>
  <si>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</si>
  <si>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</si>
  <si>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</si>
  <si>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</si>
  <si>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</si>
  <si>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</si>
  <si>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</si>
  <si>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</si>
  <si>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</si>
  <si>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</si>
  <si>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</si>
  <si>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</si>
  <si>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</si>
  <si>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</si>
  <si>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на 1октября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</si>
</sst>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2" fillId="0" borderId="0" xfId="0" applyFont="1"/>
    <xf numFmtId="0" fontId="0" fillId="0" borderId="0" xfId="0" quotePrefix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96"/>
  <sheetViews>
    <sheetView tabSelected="1" view="pageBreakPreview" zoomScale="75" zoomScaleNormal="75" zoomScaleSheetLayoutView="75" workbookViewId="0">
      <pane xSplit="5" ySplit="8" topLeftCell="V260" activePane="bottomRight" state="frozen"/>
      <selection pane="topRight" activeCell="F1" sqref="F1"/>
      <selection pane="bottomLeft" activeCell="A9" sqref="A9"/>
      <selection pane="bottomRight" activeCell="U4" sqref="U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9" t="s">
        <v>1</v>
      </c>
    </row>
    <row r="4" spans="1:30" ht="16.5" thickBot="1" x14ac:dyDescent="0.3">
      <c r="H4" s="9" t="s">
        <v>2</v>
      </c>
      <c r="T4" s="5"/>
      <c r="U4" s="10" t="s">
        <v>273</v>
      </c>
      <c r="V4" s="6" t="s">
        <v>3</v>
      </c>
    </row>
    <row r="5" spans="1:30" ht="13.5" customHeight="1" thickBot="1" x14ac:dyDescent="0.25">
      <c r="A5" s="11" t="s">
        <v>4</v>
      </c>
      <c r="B5" s="12" t="s">
        <v>5</v>
      </c>
      <c r="C5" s="13" t="s">
        <v>6</v>
      </c>
      <c r="D5" s="14"/>
      <c r="E5" s="15" t="s">
        <v>7</v>
      </c>
      <c r="F5" s="16" t="s">
        <v>8</v>
      </c>
      <c r="G5" s="17"/>
      <c r="H5" s="17" t="s">
        <v>9</v>
      </c>
      <c r="I5" s="17"/>
      <c r="J5" s="17" t="s">
        <v>10</v>
      </c>
      <c r="K5" s="17"/>
      <c r="L5" s="18" t="s">
        <v>11</v>
      </c>
      <c r="M5" s="18"/>
      <c r="N5" s="19" t="s">
        <v>12</v>
      </c>
      <c r="O5" s="20"/>
      <c r="P5" s="19" t="s">
        <v>13</v>
      </c>
      <c r="Q5" s="20"/>
      <c r="R5" s="21" t="s">
        <v>14</v>
      </c>
      <c r="S5" s="21"/>
      <c r="T5" s="17" t="s">
        <v>15</v>
      </c>
      <c r="U5" s="17"/>
      <c r="V5" s="17" t="s">
        <v>16</v>
      </c>
      <c r="W5" s="17"/>
      <c r="X5" s="17" t="s">
        <v>17</v>
      </c>
      <c r="Y5" s="17"/>
      <c r="Z5" s="17" t="s">
        <v>18</v>
      </c>
      <c r="AA5" s="17"/>
      <c r="AB5" s="17" t="s">
        <v>19</v>
      </c>
      <c r="AC5" s="22"/>
      <c r="AD5" s="23" t="s">
        <v>20</v>
      </c>
    </row>
    <row r="6" spans="1:30" s="31" customFormat="1" ht="37.5" customHeight="1" thickBot="1" x14ac:dyDescent="0.25">
      <c r="A6" s="24"/>
      <c r="B6" s="25"/>
      <c r="C6" s="26"/>
      <c r="D6" s="27"/>
      <c r="E6" s="28"/>
      <c r="F6" s="29" t="s">
        <v>21</v>
      </c>
      <c r="G6" s="29" t="s">
        <v>22</v>
      </c>
      <c r="H6" s="29" t="s">
        <v>21</v>
      </c>
      <c r="I6" s="29" t="s">
        <v>22</v>
      </c>
      <c r="J6" s="29" t="s">
        <v>21</v>
      </c>
      <c r="K6" s="29" t="s">
        <v>22</v>
      </c>
      <c r="L6" s="29" t="s">
        <v>21</v>
      </c>
      <c r="M6" s="29" t="s">
        <v>22</v>
      </c>
      <c r="N6" s="29" t="s">
        <v>21</v>
      </c>
      <c r="O6" s="29" t="s">
        <v>22</v>
      </c>
      <c r="P6" s="29" t="s">
        <v>21</v>
      </c>
      <c r="Q6" s="29" t="s">
        <v>22</v>
      </c>
      <c r="R6" s="29" t="s">
        <v>21</v>
      </c>
      <c r="S6" s="29" t="s">
        <v>22</v>
      </c>
      <c r="T6" s="29" t="s">
        <v>21</v>
      </c>
      <c r="U6" s="29" t="s">
        <v>22</v>
      </c>
      <c r="V6" s="29" t="s">
        <v>21</v>
      </c>
      <c r="W6" s="29" t="s">
        <v>22</v>
      </c>
      <c r="X6" s="29" t="s">
        <v>21</v>
      </c>
      <c r="Y6" s="29" t="s">
        <v>22</v>
      </c>
      <c r="Z6" s="29" t="s">
        <v>21</v>
      </c>
      <c r="AA6" s="29" t="s">
        <v>22</v>
      </c>
      <c r="AB6" s="29" t="s">
        <v>21</v>
      </c>
      <c r="AC6" s="29" t="s">
        <v>22</v>
      </c>
      <c r="AD6" s="30"/>
    </row>
    <row r="7" spans="1:30" s="39" customFormat="1" ht="10.7" customHeight="1" thickBot="1" x14ac:dyDescent="0.25">
      <c r="A7" s="32" t="s">
        <v>23</v>
      </c>
      <c r="B7" s="32" t="s">
        <v>24</v>
      </c>
      <c r="C7" s="33" t="s">
        <v>25</v>
      </c>
      <c r="D7" s="34"/>
      <c r="E7" s="35" t="s">
        <v>26</v>
      </c>
      <c r="F7" s="36" t="s">
        <v>27</v>
      </c>
      <c r="G7" s="36" t="s">
        <v>28</v>
      </c>
      <c r="H7" s="37" t="s">
        <v>29</v>
      </c>
      <c r="I7" s="37" t="s">
        <v>30</v>
      </c>
      <c r="J7" s="37" t="s">
        <v>31</v>
      </c>
      <c r="K7" s="37" t="s">
        <v>32</v>
      </c>
      <c r="L7" s="37" t="s">
        <v>33</v>
      </c>
      <c r="M7" s="37" t="s">
        <v>34</v>
      </c>
      <c r="N7" s="37" t="s">
        <v>35</v>
      </c>
      <c r="O7" s="37" t="s">
        <v>36</v>
      </c>
      <c r="P7" s="37" t="s">
        <v>37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8">
        <v>28</v>
      </c>
    </row>
    <row r="8" spans="1:30" s="48" customFormat="1" ht="15.75" customHeight="1" x14ac:dyDescent="0.2">
      <c r="A8" s="40">
        <v>1</v>
      </c>
      <c r="B8" s="41"/>
      <c r="C8" s="42" t="s">
        <v>38</v>
      </c>
      <c r="D8" s="43"/>
      <c r="E8" s="44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</row>
    <row r="9" spans="1:30" s="48" customFormat="1" ht="39.75" hidden="1" customHeight="1" x14ac:dyDescent="0.2">
      <c r="A9" s="49" t="s">
        <v>39</v>
      </c>
      <c r="B9" s="50" t="s">
        <v>40</v>
      </c>
      <c r="C9" s="51" t="s">
        <v>41</v>
      </c>
      <c r="D9" s="52" t="s">
        <v>42</v>
      </c>
      <c r="E9" s="53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>
        <f>E9+F9+H9+J9+L9+N9+P9+R9+T9+V9+X9+Z9+AB9-G9-I9-K9-M9-O9-Q9-S9-U9-W9-Y9-AA9-AC9</f>
        <v>0</v>
      </c>
    </row>
    <row r="10" spans="1:30" s="48" customFormat="1" ht="15.75" hidden="1" customHeight="1" x14ac:dyDescent="0.2">
      <c r="A10" s="56"/>
      <c r="B10" s="57"/>
      <c r="C10" s="58" t="s">
        <v>43</v>
      </c>
      <c r="D10" s="59" t="s">
        <v>44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48" customFormat="1" ht="15.75" hidden="1" customHeight="1" x14ac:dyDescent="0.2">
      <c r="A11" s="56"/>
      <c r="B11" s="57"/>
      <c r="C11" s="63" t="s">
        <v>45</v>
      </c>
      <c r="D11" s="64" t="s">
        <v>46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1:30" s="48" customFormat="1" ht="15.75" hidden="1" customHeight="1" x14ac:dyDescent="0.2">
      <c r="A12" s="56"/>
      <c r="B12" s="57"/>
      <c r="C12" s="58" t="s">
        <v>47</v>
      </c>
      <c r="D12" s="65" t="s">
        <v>48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s="48" customFormat="1" ht="15.75" hidden="1" customHeight="1" x14ac:dyDescent="0.2">
      <c r="A13" s="56"/>
      <c r="B13" s="57"/>
      <c r="C13" s="58" t="s">
        <v>49</v>
      </c>
      <c r="D13" s="66">
        <v>705600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s="48" customFormat="1" ht="15.75" hidden="1" customHeight="1" x14ac:dyDescent="0.2">
      <c r="A14" s="56"/>
      <c r="B14" s="57"/>
      <c r="C14" s="63" t="s">
        <v>50</v>
      </c>
      <c r="D14" s="67">
        <v>41633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s="48" customFormat="1" ht="15.75" hidden="1" customHeight="1" x14ac:dyDescent="0.2">
      <c r="A15" s="56"/>
      <c r="B15" s="57"/>
      <c r="C15" s="58" t="s">
        <v>51</v>
      </c>
      <c r="D15" s="6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s="48" customFormat="1" ht="27.75" hidden="1" customHeight="1" x14ac:dyDescent="0.25">
      <c r="A16" s="69"/>
      <c r="B16" s="70"/>
      <c r="C16" s="71" t="s">
        <v>52</v>
      </c>
      <c r="D16" s="72" t="s">
        <v>53</v>
      </c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s="48" customFormat="1" ht="39" hidden="1" customHeight="1" x14ac:dyDescent="0.2">
      <c r="A17" s="49" t="s">
        <v>54</v>
      </c>
      <c r="B17" s="50" t="s">
        <v>55</v>
      </c>
      <c r="C17" s="51" t="s">
        <v>41</v>
      </c>
      <c r="D17" s="52" t="s">
        <v>56</v>
      </c>
      <c r="E17" s="7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>
        <f>E17+F17+H17+J17+L17+N17+P17+R17+T17+V17+X17+Z17+AB17-G17-I17-K17-M17-O17-Q17-S17-U17-W17-Y17-AA17-AC17</f>
        <v>0</v>
      </c>
    </row>
    <row r="18" spans="1:30" s="48" customFormat="1" ht="15.75" hidden="1" customHeight="1" x14ac:dyDescent="0.2">
      <c r="A18" s="56"/>
      <c r="B18" s="57"/>
      <c r="C18" s="58" t="s">
        <v>43</v>
      </c>
      <c r="D18" s="59" t="s">
        <v>44</v>
      </c>
      <c r="E18" s="7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s="48" customFormat="1" ht="15.75" hidden="1" customHeight="1" x14ac:dyDescent="0.2">
      <c r="A19" s="56"/>
      <c r="B19" s="57"/>
      <c r="C19" s="63" t="s">
        <v>45</v>
      </c>
      <c r="D19" s="64" t="s">
        <v>46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s="48" customFormat="1" ht="15.75" hidden="1" customHeight="1" x14ac:dyDescent="0.2">
      <c r="A20" s="56"/>
      <c r="B20" s="57"/>
      <c r="C20" s="58" t="s">
        <v>47</v>
      </c>
      <c r="D20" s="65" t="s">
        <v>48</v>
      </c>
      <c r="E20" s="7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s="48" customFormat="1" ht="15.75" hidden="1" customHeight="1" x14ac:dyDescent="0.2">
      <c r="A21" s="56"/>
      <c r="B21" s="57"/>
      <c r="C21" s="58" t="s">
        <v>49</v>
      </c>
      <c r="D21" s="66">
        <v>988500</v>
      </c>
      <c r="E21" s="7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s="48" customFormat="1" ht="15.75" hidden="1" customHeight="1" x14ac:dyDescent="0.2">
      <c r="A22" s="56"/>
      <c r="B22" s="57"/>
      <c r="C22" s="63" t="s">
        <v>50</v>
      </c>
      <c r="D22" s="67">
        <v>41998</v>
      </c>
      <c r="E22" s="7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48" customFormat="1" ht="15.75" hidden="1" customHeight="1" x14ac:dyDescent="0.2">
      <c r="A23" s="56"/>
      <c r="B23" s="57"/>
      <c r="C23" s="58" t="s">
        <v>51</v>
      </c>
      <c r="D23" s="68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s="48" customFormat="1" ht="27.75" hidden="1" customHeight="1" x14ac:dyDescent="0.25">
      <c r="A24" s="69"/>
      <c r="B24" s="70"/>
      <c r="C24" s="71" t="s">
        <v>52</v>
      </c>
      <c r="D24" s="72" t="s">
        <v>53</v>
      </c>
      <c r="E24" s="7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s="48" customFormat="1" ht="49.5" hidden="1" customHeight="1" x14ac:dyDescent="0.2">
      <c r="A25" s="49" t="s">
        <v>57</v>
      </c>
      <c r="B25" s="50" t="s">
        <v>58</v>
      </c>
      <c r="C25" s="51" t="s">
        <v>41</v>
      </c>
      <c r="D25" s="79" t="s">
        <v>59</v>
      </c>
      <c r="E25" s="76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f>E25+F25+H25+J25+L25+N25+P25+R25+T25+V25+X25+Z25+AB25-G25-I25-K25-M25-O25-Q25-S25-U25-W25-Y25-AA25-AC25</f>
        <v>0</v>
      </c>
    </row>
    <row r="26" spans="1:30" s="48" customFormat="1" ht="15.75" hidden="1" customHeight="1" x14ac:dyDescent="0.2">
      <c r="A26" s="56"/>
      <c r="B26" s="57"/>
      <c r="C26" s="58" t="s">
        <v>43</v>
      </c>
      <c r="D26" s="59" t="s">
        <v>44</v>
      </c>
      <c r="E26" s="7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</row>
    <row r="27" spans="1:30" s="48" customFormat="1" ht="15.75" hidden="1" customHeight="1" x14ac:dyDescent="0.2">
      <c r="A27" s="56"/>
      <c r="B27" s="57"/>
      <c r="C27" s="63" t="s">
        <v>45</v>
      </c>
      <c r="D27" s="64" t="s">
        <v>46</v>
      </c>
      <c r="E27" s="7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1:30" s="48" customFormat="1" ht="15.75" hidden="1" customHeight="1" x14ac:dyDescent="0.2">
      <c r="A28" s="56"/>
      <c r="B28" s="57"/>
      <c r="C28" s="58" t="s">
        <v>47</v>
      </c>
      <c r="D28" s="65" t="s">
        <v>48</v>
      </c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48" customFormat="1" ht="15.75" hidden="1" customHeight="1" x14ac:dyDescent="0.2">
      <c r="A29" s="56"/>
      <c r="B29" s="57"/>
      <c r="C29" s="58" t="s">
        <v>49</v>
      </c>
      <c r="D29" s="66">
        <v>800000</v>
      </c>
      <c r="E29" s="7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0" spans="1:30" s="48" customFormat="1" ht="15.75" hidden="1" customHeight="1" x14ac:dyDescent="0.2">
      <c r="A30" s="56"/>
      <c r="B30" s="57"/>
      <c r="C30" s="63" t="s">
        <v>50</v>
      </c>
      <c r="D30" s="67">
        <v>42363</v>
      </c>
      <c r="E30" s="7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1:30" s="48" customFormat="1" ht="15.75" hidden="1" customHeight="1" x14ac:dyDescent="0.2">
      <c r="A31" s="56"/>
      <c r="B31" s="57"/>
      <c r="C31" s="58" t="s">
        <v>51</v>
      </c>
      <c r="D31" s="68"/>
      <c r="E31" s="7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1:30" s="48" customFormat="1" ht="28.5" hidden="1" customHeight="1" x14ac:dyDescent="0.25">
      <c r="A32" s="69"/>
      <c r="B32" s="70"/>
      <c r="C32" s="71" t="s">
        <v>52</v>
      </c>
      <c r="D32" s="72" t="s">
        <v>53</v>
      </c>
      <c r="E32" s="7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1:30" s="48" customFormat="1" ht="49.5" hidden="1" customHeight="1" x14ac:dyDescent="0.2">
      <c r="A33" s="49" t="s">
        <v>60</v>
      </c>
      <c r="B33" s="50" t="s">
        <v>61</v>
      </c>
      <c r="C33" s="51" t="s">
        <v>41</v>
      </c>
      <c r="D33" s="79" t="s">
        <v>62</v>
      </c>
      <c r="E33" s="76"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f>E33+F33+H33+J33+L33+N33+P33+R33+T33+V33+X33+Z33+AB33-G33-I33-K33-M33-O33-Q33-S33-U33-W33-Y33-AA33-AC33</f>
        <v>0</v>
      </c>
    </row>
    <row r="34" spans="1:30" s="48" customFormat="1" ht="15.75" hidden="1" customHeight="1" x14ac:dyDescent="0.2">
      <c r="A34" s="56"/>
      <c r="B34" s="57"/>
      <c r="C34" s="58" t="s">
        <v>43</v>
      </c>
      <c r="D34" s="59" t="s">
        <v>44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</row>
    <row r="35" spans="1:30" s="48" customFormat="1" ht="15.75" hidden="1" customHeight="1" x14ac:dyDescent="0.2">
      <c r="A35" s="56"/>
      <c r="B35" s="57"/>
      <c r="C35" s="63" t="s">
        <v>45</v>
      </c>
      <c r="D35" s="64" t="s">
        <v>46</v>
      </c>
      <c r="E35" s="7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</row>
    <row r="36" spans="1:30" s="48" customFormat="1" ht="15.75" hidden="1" customHeight="1" x14ac:dyDescent="0.2">
      <c r="A36" s="56"/>
      <c r="B36" s="57"/>
      <c r="C36" s="58" t="s">
        <v>47</v>
      </c>
      <c r="D36" s="65" t="s">
        <v>48</v>
      </c>
      <c r="E36" s="7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1:30" s="48" customFormat="1" ht="15.75" hidden="1" customHeight="1" x14ac:dyDescent="0.2">
      <c r="A37" s="56"/>
      <c r="B37" s="57"/>
      <c r="C37" s="58" t="s">
        <v>49</v>
      </c>
      <c r="D37" s="66" t="s">
        <v>63</v>
      </c>
      <c r="E37" s="7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s="48" customFormat="1" ht="15.75" hidden="1" customHeight="1" x14ac:dyDescent="0.2">
      <c r="A38" s="56"/>
      <c r="B38" s="57"/>
      <c r="C38" s="63" t="s">
        <v>50</v>
      </c>
      <c r="D38" s="67">
        <v>42705</v>
      </c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1:30" s="48" customFormat="1" ht="15.75" hidden="1" customHeight="1" x14ac:dyDescent="0.2">
      <c r="A39" s="56"/>
      <c r="B39" s="57"/>
      <c r="C39" s="58" t="s">
        <v>51</v>
      </c>
      <c r="D39" s="68"/>
      <c r="E39" s="7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1:30" s="48" customFormat="1" ht="28.5" hidden="1" customHeight="1" x14ac:dyDescent="0.25">
      <c r="A40" s="69"/>
      <c r="B40" s="70"/>
      <c r="C40" s="71" t="s">
        <v>52</v>
      </c>
      <c r="D40" s="72" t="s">
        <v>53</v>
      </c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1:30" s="48" customFormat="1" ht="55.5" hidden="1" customHeight="1" x14ac:dyDescent="0.2">
      <c r="A41" s="49" t="s">
        <v>64</v>
      </c>
      <c r="B41" s="50" t="s">
        <v>65</v>
      </c>
      <c r="C41" s="51" t="s">
        <v>41</v>
      </c>
      <c r="D41" s="79" t="s">
        <v>66</v>
      </c>
      <c r="E41" s="76"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f>E41+F41+H41+J41+L41+N41+P41+R41+T41+V41+X41+Z41+AB41-G41-I41-K41-M41-O41-Q41-S41-U41-W41-Y41-AA41-AC41</f>
        <v>0</v>
      </c>
    </row>
    <row r="42" spans="1:30" s="48" customFormat="1" ht="15.75" hidden="1" customHeight="1" x14ac:dyDescent="0.2">
      <c r="A42" s="56"/>
      <c r="B42" s="57"/>
      <c r="C42" s="58" t="s">
        <v>43</v>
      </c>
      <c r="D42" s="59" t="s">
        <v>44</v>
      </c>
      <c r="E42" s="7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1:30" s="48" customFormat="1" ht="15.75" hidden="1" customHeight="1" x14ac:dyDescent="0.2">
      <c r="A43" s="56"/>
      <c r="B43" s="57"/>
      <c r="C43" s="63" t="s">
        <v>45</v>
      </c>
      <c r="D43" s="64" t="s">
        <v>46</v>
      </c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s="48" customFormat="1" ht="15.75" hidden="1" customHeight="1" x14ac:dyDescent="0.2">
      <c r="A44" s="56"/>
      <c r="B44" s="57"/>
      <c r="C44" s="58" t="s">
        <v>47</v>
      </c>
      <c r="D44" s="65" t="s">
        <v>48</v>
      </c>
      <c r="E44" s="7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s="48" customFormat="1" ht="15.75" hidden="1" customHeight="1" x14ac:dyDescent="0.2">
      <c r="A45" s="56"/>
      <c r="B45" s="57"/>
      <c r="C45" s="58" t="s">
        <v>49</v>
      </c>
      <c r="D45" s="66">
        <v>900000</v>
      </c>
      <c r="E45" s="7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</row>
    <row r="46" spans="1:30" s="48" customFormat="1" ht="15.75" hidden="1" customHeight="1" x14ac:dyDescent="0.2">
      <c r="A46" s="56"/>
      <c r="B46" s="57"/>
      <c r="C46" s="63" t="s">
        <v>50</v>
      </c>
      <c r="D46" s="67">
        <v>43094</v>
      </c>
      <c r="E46" s="7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48" customFormat="1" ht="15.75" hidden="1" customHeight="1" x14ac:dyDescent="0.2">
      <c r="A47" s="56"/>
      <c r="B47" s="57"/>
      <c r="C47" s="58" t="s">
        <v>51</v>
      </c>
      <c r="D47" s="68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</row>
    <row r="48" spans="1:30" s="48" customFormat="1" ht="27" hidden="1" customHeight="1" x14ac:dyDescent="0.25">
      <c r="A48" s="69"/>
      <c r="B48" s="70"/>
      <c r="C48" s="71" t="s">
        <v>52</v>
      </c>
      <c r="D48" s="72" t="s">
        <v>53</v>
      </c>
      <c r="E48" s="7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</row>
    <row r="49" spans="1:30" s="48" customFormat="1" ht="45.75" hidden="1" customHeight="1" x14ac:dyDescent="0.2">
      <c r="A49" s="49" t="s">
        <v>67</v>
      </c>
      <c r="B49" s="50" t="s">
        <v>68</v>
      </c>
      <c r="C49" s="51" t="s">
        <v>41</v>
      </c>
      <c r="D49" s="80" t="s">
        <v>69</v>
      </c>
      <c r="E49" s="7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>
        <f>E49+F49+H49+J49+L49+N49+P49+R49+T49+V49+X49+Z49+AB49-G49-I49-K49-M49-O49-Q49-S49-U49-W49-Y49-AA49-AC49</f>
        <v>0</v>
      </c>
    </row>
    <row r="50" spans="1:30" s="48" customFormat="1" ht="33.75" hidden="1" customHeight="1" x14ac:dyDescent="0.2">
      <c r="A50" s="56"/>
      <c r="B50" s="57"/>
      <c r="C50" s="58" t="s">
        <v>43</v>
      </c>
      <c r="D50" s="81" t="s">
        <v>70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1:30" s="48" customFormat="1" ht="15.75" hidden="1" customHeight="1" x14ac:dyDescent="0.2">
      <c r="A51" s="56"/>
      <c r="B51" s="57"/>
      <c r="C51" s="63" t="s">
        <v>45</v>
      </c>
      <c r="D51" s="64" t="s">
        <v>46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1:30" s="48" customFormat="1" ht="15.75" hidden="1" customHeight="1" x14ac:dyDescent="0.2">
      <c r="A52" s="56"/>
      <c r="B52" s="57"/>
      <c r="C52" s="58" t="s">
        <v>47</v>
      </c>
      <c r="D52" s="65" t="s">
        <v>71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s="48" customFormat="1" ht="15.75" hidden="1" customHeight="1" x14ac:dyDescent="0.2">
      <c r="A53" s="56"/>
      <c r="B53" s="57"/>
      <c r="C53" s="58" t="s">
        <v>49</v>
      </c>
      <c r="D53" s="66">
        <v>3642203</v>
      </c>
      <c r="E53" s="7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2"/>
    </row>
    <row r="54" spans="1:30" s="48" customFormat="1" ht="15.75" hidden="1" customHeight="1" x14ac:dyDescent="0.2">
      <c r="A54" s="56"/>
      <c r="B54" s="57"/>
      <c r="C54" s="63" t="s">
        <v>50</v>
      </c>
      <c r="D54" s="67">
        <v>40848</v>
      </c>
      <c r="E54" s="7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2"/>
    </row>
    <row r="55" spans="1:30" s="48" customFormat="1" ht="15.75" hidden="1" customHeight="1" x14ac:dyDescent="0.2">
      <c r="A55" s="56"/>
      <c r="B55" s="57"/>
      <c r="C55" s="58" t="s">
        <v>51</v>
      </c>
      <c r="D55" s="68">
        <v>0.19</v>
      </c>
      <c r="E55" s="7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s="48" customFormat="1" ht="28.5" hidden="1" customHeight="1" x14ac:dyDescent="0.25">
      <c r="A56" s="69"/>
      <c r="B56" s="70"/>
      <c r="C56" s="71" t="s">
        <v>52</v>
      </c>
      <c r="D56" s="72" t="s">
        <v>72</v>
      </c>
      <c r="E56" s="7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</row>
    <row r="57" spans="1:30" s="48" customFormat="1" ht="15.75" hidden="1" customHeight="1" x14ac:dyDescent="0.2">
      <c r="A57" s="49"/>
      <c r="B57" s="82"/>
      <c r="C57" s="51" t="s">
        <v>41</v>
      </c>
      <c r="D57" s="83"/>
      <c r="E57" s="7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f>E57+F57+H57+J57+L57+N57+P57+R57+T57+V57+X57+Z57+AB57-G57-I57-K57-M57-O57-Q57-S57-U57-W57-Y57-AA57-AC57</f>
        <v>0</v>
      </c>
    </row>
    <row r="58" spans="1:30" s="48" customFormat="1" ht="15.75" hidden="1" customHeight="1" x14ac:dyDescent="0.2">
      <c r="A58" s="56"/>
      <c r="B58" s="57"/>
      <c r="C58" s="58" t="s">
        <v>43</v>
      </c>
      <c r="D58" s="81"/>
      <c r="E58" s="7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</row>
    <row r="59" spans="1:30" s="48" customFormat="1" ht="15.75" hidden="1" customHeight="1" x14ac:dyDescent="0.2">
      <c r="A59" s="56"/>
      <c r="B59" s="57"/>
      <c r="C59" s="63" t="s">
        <v>45</v>
      </c>
      <c r="D59" s="64"/>
      <c r="E59" s="7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</row>
    <row r="60" spans="1:30" s="48" customFormat="1" ht="15.75" hidden="1" customHeight="1" x14ac:dyDescent="0.2">
      <c r="A60" s="56"/>
      <c r="B60" s="57"/>
      <c r="C60" s="58" t="s">
        <v>47</v>
      </c>
      <c r="D60" s="65"/>
      <c r="E60" s="7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s="48" customFormat="1" ht="15.75" hidden="1" customHeight="1" x14ac:dyDescent="0.2">
      <c r="A61" s="56"/>
      <c r="B61" s="57"/>
      <c r="C61" s="58" t="s">
        <v>49</v>
      </c>
      <c r="D61" s="66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</row>
    <row r="62" spans="1:30" s="48" customFormat="1" ht="15.75" hidden="1" customHeight="1" x14ac:dyDescent="0.2">
      <c r="A62" s="56"/>
      <c r="B62" s="57"/>
      <c r="C62" s="63" t="s">
        <v>50</v>
      </c>
      <c r="D62" s="67"/>
      <c r="E62" s="7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2"/>
    </row>
    <row r="63" spans="1:30" s="48" customFormat="1" ht="15.75" hidden="1" customHeight="1" x14ac:dyDescent="0.2">
      <c r="A63" s="56"/>
      <c r="B63" s="57"/>
      <c r="C63" s="58" t="s">
        <v>51</v>
      </c>
      <c r="D63" s="68"/>
      <c r="E63" s="7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</row>
    <row r="64" spans="1:30" s="48" customFormat="1" ht="15.75" hidden="1" customHeight="1" x14ac:dyDescent="0.25">
      <c r="A64" s="69"/>
      <c r="B64" s="70"/>
      <c r="C64" s="71" t="s">
        <v>52</v>
      </c>
      <c r="D64" s="72"/>
      <c r="E64" s="7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</row>
    <row r="65" spans="1:30" s="48" customFormat="1" ht="6" customHeight="1" x14ac:dyDescent="0.2">
      <c r="A65" s="84"/>
      <c r="B65" s="85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97" customFormat="1" ht="14.25" x14ac:dyDescent="0.2">
      <c r="A66" s="91"/>
      <c r="B66" s="92"/>
      <c r="C66" s="93" t="s">
        <v>73</v>
      </c>
      <c r="D66" s="94"/>
      <c r="E66" s="95">
        <f>SUM(E9:E65)</f>
        <v>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5">
        <f t="shared" ref="AD66" si="0">SUM(AD9:AD65)</f>
        <v>0</v>
      </c>
    </row>
    <row r="67" spans="1:30" s="104" customFormat="1" ht="3.75" customHeight="1" thickBot="1" x14ac:dyDescent="0.25">
      <c r="A67" s="98"/>
      <c r="B67" s="99"/>
      <c r="C67" s="100"/>
      <c r="D67" s="101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2"/>
    </row>
    <row r="68" spans="1:30" s="108" customFormat="1" ht="15.75" thickBot="1" x14ac:dyDescent="0.25">
      <c r="A68" s="105">
        <v>2</v>
      </c>
      <c r="B68" s="41"/>
      <c r="C68" s="106" t="s">
        <v>74</v>
      </c>
      <c r="D68" s="106"/>
      <c r="E68" s="107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</row>
    <row r="69" spans="1:30" ht="26.25" hidden="1" customHeight="1" x14ac:dyDescent="0.25">
      <c r="A69" s="49" t="s">
        <v>75</v>
      </c>
      <c r="B69" s="50" t="s">
        <v>76</v>
      </c>
      <c r="C69" s="51" t="s">
        <v>41</v>
      </c>
      <c r="D69" s="52" t="s">
        <v>77</v>
      </c>
      <c r="E69" s="109"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10">
        <f>E69+F69+H69+J69+L69+N69+P69+R69+T69+V69+X69+Z69+AB69-G69-I69-K69-M69-O69-Q69-S69-U69-W69-Y69-AA69-AC69</f>
        <v>0</v>
      </c>
    </row>
    <row r="70" spans="1:30" ht="12.75" hidden="1" customHeight="1" x14ac:dyDescent="0.25">
      <c r="A70" s="56"/>
      <c r="B70" s="57"/>
      <c r="C70" s="58" t="s">
        <v>43</v>
      </c>
      <c r="D70" s="59" t="s">
        <v>44</v>
      </c>
      <c r="E70" s="11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12"/>
    </row>
    <row r="71" spans="1:30" ht="12.75" hidden="1" customHeight="1" x14ac:dyDescent="0.25">
      <c r="A71" s="56"/>
      <c r="B71" s="57"/>
      <c r="C71" s="63" t="s">
        <v>45</v>
      </c>
      <c r="D71" s="64" t="s">
        <v>46</v>
      </c>
      <c r="E71" s="11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112"/>
    </row>
    <row r="72" spans="1:30" ht="12.75" hidden="1" customHeight="1" x14ac:dyDescent="0.25">
      <c r="A72" s="56"/>
      <c r="B72" s="57"/>
      <c r="C72" s="58" t="s">
        <v>47</v>
      </c>
      <c r="D72" s="113"/>
      <c r="E72" s="11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2"/>
    </row>
    <row r="73" spans="1:30" ht="12.75" hidden="1" customHeight="1" x14ac:dyDescent="0.25">
      <c r="A73" s="56"/>
      <c r="B73" s="57"/>
      <c r="C73" s="58" t="s">
        <v>49</v>
      </c>
      <c r="D73" s="66">
        <v>6200000</v>
      </c>
      <c r="E73" s="11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2"/>
    </row>
    <row r="74" spans="1:30" ht="12.75" hidden="1" customHeight="1" x14ac:dyDescent="0.25">
      <c r="A74" s="56"/>
      <c r="B74" s="57"/>
      <c r="C74" s="63" t="s">
        <v>50</v>
      </c>
      <c r="D74" s="67">
        <v>40908</v>
      </c>
      <c r="E74" s="11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112"/>
    </row>
    <row r="75" spans="1:30" ht="12.75" hidden="1" customHeight="1" x14ac:dyDescent="0.25">
      <c r="A75" s="56"/>
      <c r="B75" s="57"/>
      <c r="C75" s="58" t="s">
        <v>51</v>
      </c>
      <c r="D75" s="68"/>
      <c r="E75" s="11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112"/>
    </row>
    <row r="76" spans="1:30" ht="29.25" hidden="1" customHeight="1" x14ac:dyDescent="0.25">
      <c r="A76" s="69"/>
      <c r="B76" s="70"/>
      <c r="C76" s="71" t="s">
        <v>52</v>
      </c>
      <c r="D76" s="114" t="s">
        <v>78</v>
      </c>
      <c r="E76" s="11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116"/>
    </row>
    <row r="77" spans="1:30" ht="24" hidden="1" customHeight="1" x14ac:dyDescent="0.25">
      <c r="A77" s="49" t="s">
        <v>79</v>
      </c>
      <c r="B77" s="50" t="s">
        <v>80</v>
      </c>
      <c r="C77" s="51" t="s">
        <v>41</v>
      </c>
      <c r="D77" s="52" t="s">
        <v>81</v>
      </c>
      <c r="E77" s="109"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10">
        <f>E77+F77+H77+J77+L77+N77+P77+R77+T77+V77+X77+Z77+AB77-G77-I77-K77-M77-O77-Q77-S77-U77-W77-Y77-AA77-AC77</f>
        <v>0</v>
      </c>
    </row>
    <row r="78" spans="1:30" ht="13.5" hidden="1" customHeight="1" x14ac:dyDescent="0.25">
      <c r="A78" s="56"/>
      <c r="B78" s="57"/>
      <c r="C78" s="58" t="s">
        <v>43</v>
      </c>
      <c r="D78" s="59" t="s">
        <v>44</v>
      </c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112"/>
    </row>
    <row r="79" spans="1:30" ht="13.5" hidden="1" customHeight="1" x14ac:dyDescent="0.25">
      <c r="A79" s="56"/>
      <c r="B79" s="57"/>
      <c r="C79" s="63" t="s">
        <v>45</v>
      </c>
      <c r="D79" s="64" t="s">
        <v>46</v>
      </c>
      <c r="E79" s="11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12"/>
    </row>
    <row r="80" spans="1:30" ht="13.5" hidden="1" customHeight="1" x14ac:dyDescent="0.25">
      <c r="A80" s="56"/>
      <c r="B80" s="57"/>
      <c r="C80" s="58" t="s">
        <v>47</v>
      </c>
      <c r="D80" s="113"/>
      <c r="E80" s="11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112"/>
    </row>
    <row r="81" spans="1:30" ht="13.5" hidden="1" customHeight="1" x14ac:dyDescent="0.25">
      <c r="A81" s="56"/>
      <c r="B81" s="57"/>
      <c r="C81" s="58" t="s">
        <v>49</v>
      </c>
      <c r="D81" s="66">
        <v>15000000</v>
      </c>
      <c r="E81" s="11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112"/>
    </row>
    <row r="82" spans="1:30" ht="13.5" hidden="1" customHeight="1" x14ac:dyDescent="0.25">
      <c r="A82" s="56"/>
      <c r="B82" s="57"/>
      <c r="C82" s="63" t="s">
        <v>50</v>
      </c>
      <c r="D82" s="117">
        <v>41238</v>
      </c>
      <c r="E82" s="11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112"/>
    </row>
    <row r="83" spans="1:30" ht="13.5" hidden="1" customHeight="1" x14ac:dyDescent="0.25">
      <c r="A83" s="56"/>
      <c r="B83" s="57"/>
      <c r="C83" s="58" t="s">
        <v>51</v>
      </c>
      <c r="D83" s="118">
        <v>2.2499999999999999E-2</v>
      </c>
      <c r="E83" s="11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112"/>
    </row>
    <row r="84" spans="1:30" ht="15" hidden="1" customHeight="1" x14ac:dyDescent="0.25">
      <c r="A84" s="69"/>
      <c r="B84" s="70"/>
      <c r="C84" s="71" t="s">
        <v>52</v>
      </c>
      <c r="D84" s="119" t="s">
        <v>82</v>
      </c>
      <c r="E84" s="11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116"/>
    </row>
    <row r="85" spans="1:30" ht="36" hidden="1" customHeight="1" x14ac:dyDescent="0.25">
      <c r="A85" s="49" t="s">
        <v>83</v>
      </c>
      <c r="B85" s="50" t="s">
        <v>84</v>
      </c>
      <c r="C85" s="51" t="s">
        <v>41</v>
      </c>
      <c r="D85" s="52" t="s">
        <v>85</v>
      </c>
      <c r="E85" s="109"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>
        <f>E85+F85+H85+J85+L85+N85+P85+R85+T85+V85+X85+Z85+AB85-G85-I85-K85-M85-O85-Q85-S85-U85-W85-Y85-AA85-AC85</f>
        <v>0</v>
      </c>
    </row>
    <row r="86" spans="1:30" ht="13.5" hidden="1" customHeight="1" x14ac:dyDescent="0.25">
      <c r="A86" s="56"/>
      <c r="B86" s="57"/>
      <c r="C86" s="58" t="s">
        <v>43</v>
      </c>
      <c r="D86" s="59" t="s">
        <v>44</v>
      </c>
      <c r="E86" s="11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13.5" hidden="1" customHeight="1" x14ac:dyDescent="0.25">
      <c r="A87" s="56"/>
      <c r="B87" s="57"/>
      <c r="C87" s="63" t="s">
        <v>45</v>
      </c>
      <c r="D87" s="64" t="s">
        <v>46</v>
      </c>
      <c r="E87" s="11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2"/>
    </row>
    <row r="88" spans="1:30" ht="13.5" hidden="1" customHeight="1" x14ac:dyDescent="0.25">
      <c r="A88" s="56"/>
      <c r="B88" s="57"/>
      <c r="C88" s="58" t="s">
        <v>47</v>
      </c>
      <c r="D88" s="113"/>
      <c r="E88" s="11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</row>
    <row r="89" spans="1:30" ht="13.5" hidden="1" customHeight="1" x14ac:dyDescent="0.25">
      <c r="A89" s="56"/>
      <c r="B89" s="57"/>
      <c r="C89" s="58" t="s">
        <v>49</v>
      </c>
      <c r="D89" s="66">
        <v>21000000</v>
      </c>
      <c r="E89" s="11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</row>
    <row r="90" spans="1:30" ht="13.5" hidden="1" customHeight="1" x14ac:dyDescent="0.25">
      <c r="A90" s="56"/>
      <c r="B90" s="57"/>
      <c r="C90" s="63" t="s">
        <v>50</v>
      </c>
      <c r="D90" s="117">
        <v>42114</v>
      </c>
      <c r="E90" s="11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</row>
    <row r="91" spans="1:30" ht="13.5" hidden="1" customHeight="1" x14ac:dyDescent="0.25">
      <c r="A91" s="56"/>
      <c r="B91" s="57"/>
      <c r="C91" s="58" t="s">
        <v>51</v>
      </c>
      <c r="D91" s="68">
        <v>0.04</v>
      </c>
      <c r="E91" s="11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</row>
    <row r="92" spans="1:30" ht="13.5" hidden="1" customHeight="1" x14ac:dyDescent="0.25">
      <c r="A92" s="69"/>
      <c r="B92" s="70"/>
      <c r="C92" s="71" t="s">
        <v>52</v>
      </c>
      <c r="D92" s="119" t="s">
        <v>82</v>
      </c>
      <c r="E92" s="11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5"/>
    </row>
    <row r="93" spans="1:30" ht="39" hidden="1" customHeight="1" x14ac:dyDescent="0.25">
      <c r="A93" s="49" t="s">
        <v>86</v>
      </c>
      <c r="B93" s="50" t="s">
        <v>87</v>
      </c>
      <c r="C93" s="51" t="s">
        <v>41</v>
      </c>
      <c r="D93" s="52" t="s">
        <v>88</v>
      </c>
      <c r="E93" s="109">
        <v>0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>
        <f>E93+F93+H93+J93+L93+N93+P93+R93+T93+V93+X93+Z93+AB93-G93-I93-K93-M93-O93-Q93-S93-U93-W93-Y93-AA93-AC93</f>
        <v>0</v>
      </c>
    </row>
    <row r="94" spans="1:30" ht="13.5" hidden="1" customHeight="1" x14ac:dyDescent="0.25">
      <c r="A94" s="56"/>
      <c r="B94" s="57"/>
      <c r="C94" s="58" t="s">
        <v>43</v>
      </c>
      <c r="D94" s="59" t="s">
        <v>44</v>
      </c>
      <c r="E94" s="11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2"/>
    </row>
    <row r="95" spans="1:30" ht="13.5" hidden="1" customHeight="1" x14ac:dyDescent="0.25">
      <c r="A95" s="56"/>
      <c r="B95" s="57"/>
      <c r="C95" s="63" t="s">
        <v>45</v>
      </c>
      <c r="D95" s="64" t="s">
        <v>46</v>
      </c>
      <c r="E95" s="11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2"/>
    </row>
    <row r="96" spans="1:30" ht="13.5" hidden="1" customHeight="1" x14ac:dyDescent="0.25">
      <c r="A96" s="56"/>
      <c r="B96" s="57"/>
      <c r="C96" s="58" t="s">
        <v>47</v>
      </c>
      <c r="D96" s="113"/>
      <c r="E96" s="11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2"/>
    </row>
    <row r="97" spans="1:30" ht="13.5" hidden="1" customHeight="1" x14ac:dyDescent="0.25">
      <c r="A97" s="56"/>
      <c r="B97" s="57"/>
      <c r="C97" s="58" t="s">
        <v>49</v>
      </c>
      <c r="D97" s="66">
        <v>21000000</v>
      </c>
      <c r="E97" s="11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2"/>
    </row>
    <row r="98" spans="1:30" ht="13.5" hidden="1" customHeight="1" x14ac:dyDescent="0.25">
      <c r="A98" s="56"/>
      <c r="B98" s="57"/>
      <c r="C98" s="63" t="s">
        <v>50</v>
      </c>
      <c r="D98" s="117">
        <v>42217</v>
      </c>
      <c r="E98" s="11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2"/>
    </row>
    <row r="99" spans="1:30" ht="13.5" hidden="1" customHeight="1" x14ac:dyDescent="0.25">
      <c r="A99" s="56"/>
      <c r="B99" s="57"/>
      <c r="C99" s="58" t="s">
        <v>51</v>
      </c>
      <c r="D99" s="68">
        <v>0.04</v>
      </c>
      <c r="E99" s="11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2"/>
    </row>
    <row r="100" spans="1:30" ht="13.5" hidden="1" customHeight="1" x14ac:dyDescent="0.25">
      <c r="A100" s="69"/>
      <c r="B100" s="70"/>
      <c r="C100" s="71" t="s">
        <v>52</v>
      </c>
      <c r="D100" s="119" t="s">
        <v>82</v>
      </c>
      <c r="E100" s="11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</row>
    <row r="101" spans="1:30" ht="31.5" customHeight="1" x14ac:dyDescent="0.2">
      <c r="A101" s="49" t="s">
        <v>89</v>
      </c>
      <c r="B101" s="50" t="s">
        <v>90</v>
      </c>
      <c r="C101" s="51" t="s">
        <v>41</v>
      </c>
      <c r="D101" s="52" t="s">
        <v>91</v>
      </c>
      <c r="E101" s="109">
        <v>4500000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55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6"/>
      <c r="B102" s="57"/>
      <c r="C102" s="58" t="s">
        <v>43</v>
      </c>
      <c r="D102" s="59" t="s">
        <v>44</v>
      </c>
      <c r="E102" s="11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62"/>
    </row>
    <row r="103" spans="1:30" ht="13.5" customHeight="1" x14ac:dyDescent="0.2">
      <c r="A103" s="56"/>
      <c r="B103" s="57"/>
      <c r="C103" s="63" t="s">
        <v>45</v>
      </c>
      <c r="D103" s="64" t="s">
        <v>46</v>
      </c>
      <c r="E103" s="11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62"/>
    </row>
    <row r="104" spans="1:30" ht="13.5" customHeight="1" x14ac:dyDescent="0.2">
      <c r="A104" s="56"/>
      <c r="B104" s="57"/>
      <c r="C104" s="58" t="s">
        <v>47</v>
      </c>
      <c r="D104" s="113"/>
      <c r="E104" s="11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62"/>
    </row>
    <row r="105" spans="1:30" ht="13.5" customHeight="1" x14ac:dyDescent="0.2">
      <c r="A105" s="56"/>
      <c r="B105" s="57"/>
      <c r="C105" s="58" t="s">
        <v>49</v>
      </c>
      <c r="D105" s="66">
        <v>15000000</v>
      </c>
      <c r="E105" s="11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62"/>
    </row>
    <row r="106" spans="1:30" ht="13.5" customHeight="1" x14ac:dyDescent="0.2">
      <c r="A106" s="56"/>
      <c r="B106" s="57"/>
      <c r="C106" s="63" t="s">
        <v>50</v>
      </c>
      <c r="D106" s="117">
        <v>44915</v>
      </c>
      <c r="E106" s="11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62"/>
    </row>
    <row r="107" spans="1:30" ht="13.5" customHeight="1" x14ac:dyDescent="0.2">
      <c r="A107" s="56"/>
      <c r="B107" s="57"/>
      <c r="C107" s="58" t="s">
        <v>51</v>
      </c>
      <c r="D107" s="118">
        <v>5.0000000000000001E-3</v>
      </c>
      <c r="E107" s="11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62"/>
    </row>
    <row r="108" spans="1:30" ht="13.5" customHeight="1" thickBot="1" x14ac:dyDescent="0.25">
      <c r="A108" s="69"/>
      <c r="B108" s="70"/>
      <c r="C108" s="71" t="s">
        <v>52</v>
      </c>
      <c r="D108" s="119" t="s">
        <v>82</v>
      </c>
      <c r="E108" s="1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5"/>
    </row>
    <row r="109" spans="1:30" ht="31.5" hidden="1" customHeight="1" x14ac:dyDescent="0.25">
      <c r="A109" s="49" t="s">
        <v>92</v>
      </c>
      <c r="B109" s="50" t="s">
        <v>93</v>
      </c>
      <c r="C109" s="51" t="s">
        <v>41</v>
      </c>
      <c r="D109" s="52" t="s">
        <v>94</v>
      </c>
      <c r="E109" s="109"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55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6"/>
      <c r="B110" s="57"/>
      <c r="C110" s="58" t="s">
        <v>43</v>
      </c>
      <c r="D110" s="59" t="s">
        <v>44</v>
      </c>
      <c r="E110" s="11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62"/>
    </row>
    <row r="111" spans="1:30" ht="13.5" hidden="1" customHeight="1" x14ac:dyDescent="0.25">
      <c r="A111" s="56"/>
      <c r="B111" s="57"/>
      <c r="C111" s="63" t="s">
        <v>45</v>
      </c>
      <c r="D111" s="64" t="s">
        <v>46</v>
      </c>
      <c r="E111" s="11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62"/>
    </row>
    <row r="112" spans="1:30" ht="13.5" hidden="1" customHeight="1" x14ac:dyDescent="0.25">
      <c r="A112" s="56"/>
      <c r="B112" s="57"/>
      <c r="C112" s="58" t="s">
        <v>47</v>
      </c>
      <c r="D112" s="113"/>
      <c r="E112" s="11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62"/>
    </row>
    <row r="113" spans="1:30" ht="13.5" hidden="1" customHeight="1" x14ac:dyDescent="0.25">
      <c r="A113" s="56"/>
      <c r="B113" s="57"/>
      <c r="C113" s="58" t="s">
        <v>49</v>
      </c>
      <c r="D113" s="66">
        <v>8000000</v>
      </c>
      <c r="E113" s="11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62"/>
    </row>
    <row r="114" spans="1:30" ht="13.5" hidden="1" customHeight="1" x14ac:dyDescent="0.25">
      <c r="A114" s="56"/>
      <c r="B114" s="57"/>
      <c r="C114" s="63" t="s">
        <v>50</v>
      </c>
      <c r="D114" s="117">
        <v>42303</v>
      </c>
      <c r="E114" s="11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2"/>
    </row>
    <row r="115" spans="1:30" ht="13.5" hidden="1" customHeight="1" x14ac:dyDescent="0.25">
      <c r="A115" s="56"/>
      <c r="B115" s="57"/>
      <c r="C115" s="58" t="s">
        <v>51</v>
      </c>
      <c r="D115" s="123">
        <v>4.1250000000000002E-2</v>
      </c>
      <c r="E115" s="11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62"/>
    </row>
    <row r="116" spans="1:30" ht="13.5" hidden="1" customHeight="1" x14ac:dyDescent="0.25">
      <c r="A116" s="69"/>
      <c r="B116" s="70"/>
      <c r="C116" s="71" t="s">
        <v>52</v>
      </c>
      <c r="D116" s="119" t="s">
        <v>82</v>
      </c>
      <c r="E116" s="1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5"/>
    </row>
    <row r="117" spans="1:30" ht="31.5" hidden="1" customHeight="1" x14ac:dyDescent="0.25">
      <c r="A117" s="49" t="s">
        <v>95</v>
      </c>
      <c r="B117" s="50" t="s">
        <v>96</v>
      </c>
      <c r="C117" s="51" t="s">
        <v>41</v>
      </c>
      <c r="D117" s="52" t="s">
        <v>97</v>
      </c>
      <c r="E117" s="109">
        <v>0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55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6"/>
      <c r="B118" s="57"/>
      <c r="C118" s="58" t="s">
        <v>43</v>
      </c>
      <c r="D118" s="59" t="s">
        <v>44</v>
      </c>
      <c r="E118" s="11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62"/>
    </row>
    <row r="119" spans="1:30" ht="13.5" hidden="1" customHeight="1" x14ac:dyDescent="0.25">
      <c r="A119" s="56"/>
      <c r="B119" s="57"/>
      <c r="C119" s="63" t="s">
        <v>45</v>
      </c>
      <c r="D119" s="64" t="s">
        <v>46</v>
      </c>
      <c r="E119" s="11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62"/>
    </row>
    <row r="120" spans="1:30" ht="13.5" hidden="1" customHeight="1" x14ac:dyDescent="0.25">
      <c r="A120" s="56"/>
      <c r="B120" s="57"/>
      <c r="C120" s="58" t="s">
        <v>47</v>
      </c>
      <c r="D120" s="113"/>
      <c r="E120" s="11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62"/>
    </row>
    <row r="121" spans="1:30" ht="13.5" hidden="1" customHeight="1" x14ac:dyDescent="0.25">
      <c r="A121" s="56"/>
      <c r="B121" s="57"/>
      <c r="C121" s="58" t="s">
        <v>49</v>
      </c>
      <c r="D121" s="66">
        <v>8770000</v>
      </c>
      <c r="E121" s="11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62"/>
    </row>
    <row r="122" spans="1:30" ht="13.5" hidden="1" customHeight="1" x14ac:dyDescent="0.25">
      <c r="A122" s="56"/>
      <c r="B122" s="57"/>
      <c r="C122" s="63" t="s">
        <v>50</v>
      </c>
      <c r="D122" s="117">
        <v>42961</v>
      </c>
      <c r="E122" s="11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62"/>
    </row>
    <row r="123" spans="1:30" ht="13.5" hidden="1" customHeight="1" x14ac:dyDescent="0.25">
      <c r="A123" s="56"/>
      <c r="B123" s="57"/>
      <c r="C123" s="58" t="s">
        <v>51</v>
      </c>
      <c r="D123" s="123">
        <v>1E-3</v>
      </c>
      <c r="E123" s="11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62"/>
    </row>
    <row r="124" spans="1:30" ht="13.5" hidden="1" customHeight="1" x14ac:dyDescent="0.25">
      <c r="A124" s="69"/>
      <c r="B124" s="70"/>
      <c r="C124" s="71" t="s">
        <v>52</v>
      </c>
      <c r="D124" s="119" t="s">
        <v>82</v>
      </c>
      <c r="E124" s="115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5"/>
    </row>
    <row r="125" spans="1:30" ht="31.5" hidden="1" customHeight="1" x14ac:dyDescent="0.25">
      <c r="A125" s="49" t="s">
        <v>98</v>
      </c>
      <c r="B125" s="50" t="s">
        <v>99</v>
      </c>
      <c r="C125" s="51" t="s">
        <v>41</v>
      </c>
      <c r="D125" s="52" t="s">
        <v>100</v>
      </c>
      <c r="E125" s="109">
        <v>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55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6"/>
      <c r="B126" s="57"/>
      <c r="C126" s="58" t="s">
        <v>43</v>
      </c>
      <c r="D126" s="59" t="s">
        <v>44</v>
      </c>
      <c r="E126" s="11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62"/>
    </row>
    <row r="127" spans="1:30" ht="13.5" hidden="1" customHeight="1" x14ac:dyDescent="0.25">
      <c r="A127" s="56"/>
      <c r="B127" s="57"/>
      <c r="C127" s="63" t="s">
        <v>45</v>
      </c>
      <c r="D127" s="64" t="s">
        <v>46</v>
      </c>
      <c r="E127" s="11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62"/>
    </row>
    <row r="128" spans="1:30" ht="13.5" hidden="1" customHeight="1" x14ac:dyDescent="0.25">
      <c r="A128" s="56"/>
      <c r="B128" s="57"/>
      <c r="C128" s="58" t="s">
        <v>47</v>
      </c>
      <c r="D128" s="113"/>
      <c r="E128" s="11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62"/>
    </row>
    <row r="129" spans="1:30" ht="13.5" hidden="1" customHeight="1" x14ac:dyDescent="0.25">
      <c r="A129" s="56"/>
      <c r="B129" s="57"/>
      <c r="C129" s="58" t="s">
        <v>49</v>
      </c>
      <c r="D129" s="66">
        <v>18000000</v>
      </c>
      <c r="E129" s="11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62"/>
    </row>
    <row r="130" spans="1:30" ht="13.5" hidden="1" customHeight="1" x14ac:dyDescent="0.25">
      <c r="A130" s="56"/>
      <c r="B130" s="57"/>
      <c r="C130" s="63" t="s">
        <v>50</v>
      </c>
      <c r="D130" s="117">
        <v>43059</v>
      </c>
      <c r="E130" s="11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62"/>
    </row>
    <row r="131" spans="1:30" ht="13.5" hidden="1" customHeight="1" x14ac:dyDescent="0.25">
      <c r="A131" s="56"/>
      <c r="B131" s="57"/>
      <c r="C131" s="58" t="s">
        <v>51</v>
      </c>
      <c r="D131" s="123">
        <v>1E-3</v>
      </c>
      <c r="E131" s="11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62"/>
    </row>
    <row r="132" spans="1:30" ht="13.5" hidden="1" customHeight="1" x14ac:dyDescent="0.25">
      <c r="A132" s="69"/>
      <c r="B132" s="70"/>
      <c r="C132" s="71" t="s">
        <v>52</v>
      </c>
      <c r="D132" s="119" t="s">
        <v>82</v>
      </c>
      <c r="E132" s="115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5"/>
    </row>
    <row r="133" spans="1:30" ht="31.5" hidden="1" customHeight="1" x14ac:dyDescent="0.25">
      <c r="A133" s="49" t="s">
        <v>101</v>
      </c>
      <c r="B133" s="50" t="s">
        <v>102</v>
      </c>
      <c r="C133" s="51" t="s">
        <v>41</v>
      </c>
      <c r="D133" s="52" t="s">
        <v>103</v>
      </c>
      <c r="E133" s="109">
        <v>0</v>
      </c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55"/>
    </row>
    <row r="134" spans="1:30" ht="13.5" hidden="1" customHeight="1" x14ac:dyDescent="0.25">
      <c r="A134" s="56"/>
      <c r="B134" s="57"/>
      <c r="C134" s="58" t="s">
        <v>43</v>
      </c>
      <c r="D134" s="59" t="s">
        <v>44</v>
      </c>
      <c r="E134" s="11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62"/>
    </row>
    <row r="135" spans="1:30" ht="13.5" hidden="1" customHeight="1" x14ac:dyDescent="0.25">
      <c r="A135" s="56"/>
      <c r="B135" s="57"/>
      <c r="C135" s="63" t="s">
        <v>45</v>
      </c>
      <c r="D135" s="64" t="s">
        <v>46</v>
      </c>
      <c r="E135" s="11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62"/>
    </row>
    <row r="136" spans="1:30" ht="13.5" hidden="1" customHeight="1" x14ac:dyDescent="0.25">
      <c r="A136" s="56"/>
      <c r="B136" s="57"/>
      <c r="C136" s="58" t="s">
        <v>47</v>
      </c>
      <c r="D136" s="113"/>
      <c r="E136" s="11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62"/>
    </row>
    <row r="137" spans="1:30" ht="13.5" hidden="1" customHeight="1" x14ac:dyDescent="0.25">
      <c r="A137" s="56"/>
      <c r="B137" s="57"/>
      <c r="C137" s="58" t="s">
        <v>49</v>
      </c>
      <c r="D137" s="66">
        <v>11340000</v>
      </c>
      <c r="E137" s="11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62"/>
    </row>
    <row r="138" spans="1:30" ht="13.5" hidden="1" customHeight="1" x14ac:dyDescent="0.25">
      <c r="A138" s="56"/>
      <c r="B138" s="57"/>
      <c r="C138" s="63" t="s">
        <v>50</v>
      </c>
      <c r="D138" s="124">
        <v>43186</v>
      </c>
      <c r="E138" s="11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62"/>
    </row>
    <row r="139" spans="1:30" ht="13.5" hidden="1" customHeight="1" x14ac:dyDescent="0.25">
      <c r="A139" s="56"/>
      <c r="B139" s="57"/>
      <c r="C139" s="58" t="s">
        <v>51</v>
      </c>
      <c r="D139" s="125">
        <v>1E-3</v>
      </c>
      <c r="E139" s="11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62"/>
    </row>
    <row r="140" spans="1:30" ht="13.5" hidden="1" customHeight="1" x14ac:dyDescent="0.25">
      <c r="A140" s="69"/>
      <c r="B140" s="70"/>
      <c r="C140" s="71" t="s">
        <v>52</v>
      </c>
      <c r="D140" s="119" t="s">
        <v>82</v>
      </c>
      <c r="E140" s="115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5"/>
    </row>
    <row r="141" spans="1:30" ht="31.5" hidden="1" customHeight="1" x14ac:dyDescent="0.25">
      <c r="A141" s="49" t="s">
        <v>104</v>
      </c>
      <c r="B141" s="50" t="s">
        <v>105</v>
      </c>
      <c r="C141" s="51" t="s">
        <v>41</v>
      </c>
      <c r="D141" s="52" t="s">
        <v>106</v>
      </c>
      <c r="E141" s="109">
        <v>0</v>
      </c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55"/>
    </row>
    <row r="142" spans="1:30" ht="13.5" hidden="1" customHeight="1" x14ac:dyDescent="0.25">
      <c r="A142" s="56"/>
      <c r="B142" s="57"/>
      <c r="C142" s="58" t="s">
        <v>43</v>
      </c>
      <c r="D142" s="59" t="s">
        <v>44</v>
      </c>
      <c r="E142" s="11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62"/>
    </row>
    <row r="143" spans="1:30" ht="13.5" hidden="1" customHeight="1" x14ac:dyDescent="0.25">
      <c r="A143" s="56"/>
      <c r="B143" s="57"/>
      <c r="C143" s="63" t="s">
        <v>45</v>
      </c>
      <c r="D143" s="64" t="s">
        <v>46</v>
      </c>
      <c r="E143" s="11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62"/>
    </row>
    <row r="144" spans="1:30" ht="13.5" hidden="1" customHeight="1" x14ac:dyDescent="0.25">
      <c r="A144" s="56"/>
      <c r="B144" s="57"/>
      <c r="C144" s="58" t="s">
        <v>47</v>
      </c>
      <c r="D144" s="113"/>
      <c r="E144" s="11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62"/>
    </row>
    <row r="145" spans="1:30" ht="13.5" hidden="1" customHeight="1" x14ac:dyDescent="0.25">
      <c r="A145" s="56"/>
      <c r="B145" s="57"/>
      <c r="C145" s="58" t="s">
        <v>49</v>
      </c>
      <c r="D145" s="66">
        <v>11340000</v>
      </c>
      <c r="E145" s="11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62"/>
    </row>
    <row r="146" spans="1:30" ht="13.5" hidden="1" customHeight="1" x14ac:dyDescent="0.25">
      <c r="A146" s="56"/>
      <c r="B146" s="57"/>
      <c r="C146" s="63" t="s">
        <v>50</v>
      </c>
      <c r="D146" s="124">
        <v>43301</v>
      </c>
      <c r="E146" s="11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62"/>
    </row>
    <row r="147" spans="1:30" ht="13.5" hidden="1" customHeight="1" x14ac:dyDescent="0.25">
      <c r="A147" s="56"/>
      <c r="B147" s="57"/>
      <c r="C147" s="58" t="s">
        <v>51</v>
      </c>
      <c r="D147" s="125">
        <v>1E-3</v>
      </c>
      <c r="E147" s="11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62"/>
    </row>
    <row r="148" spans="1:30" ht="13.5" hidden="1" customHeight="1" x14ac:dyDescent="0.25">
      <c r="A148" s="69"/>
      <c r="B148" s="70"/>
      <c r="C148" s="71" t="s">
        <v>52</v>
      </c>
      <c r="D148" s="119" t="s">
        <v>82</v>
      </c>
      <c r="E148" s="115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5"/>
    </row>
    <row r="149" spans="1:30" ht="31.5" hidden="1" customHeight="1" x14ac:dyDescent="0.25">
      <c r="A149" s="49" t="s">
        <v>107</v>
      </c>
      <c r="B149" s="50" t="s">
        <v>108</v>
      </c>
      <c r="C149" s="51" t="s">
        <v>41</v>
      </c>
      <c r="D149" s="52" t="s">
        <v>109</v>
      </c>
      <c r="E149" s="109">
        <v>0</v>
      </c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55"/>
    </row>
    <row r="150" spans="1:30" ht="13.5" hidden="1" customHeight="1" x14ac:dyDescent="0.25">
      <c r="A150" s="56"/>
      <c r="B150" s="57"/>
      <c r="C150" s="58" t="s">
        <v>43</v>
      </c>
      <c r="D150" s="59" t="s">
        <v>44</v>
      </c>
      <c r="E150" s="11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62"/>
    </row>
    <row r="151" spans="1:30" ht="13.5" hidden="1" customHeight="1" x14ac:dyDescent="0.25">
      <c r="A151" s="56"/>
      <c r="B151" s="57"/>
      <c r="C151" s="63" t="s">
        <v>45</v>
      </c>
      <c r="D151" s="64" t="s">
        <v>46</v>
      </c>
      <c r="E151" s="11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62"/>
    </row>
    <row r="152" spans="1:30" ht="13.5" hidden="1" customHeight="1" x14ac:dyDescent="0.25">
      <c r="A152" s="56"/>
      <c r="B152" s="57"/>
      <c r="C152" s="58" t="s">
        <v>47</v>
      </c>
      <c r="D152" s="113"/>
      <c r="E152" s="11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62"/>
    </row>
    <row r="153" spans="1:30" ht="13.5" hidden="1" customHeight="1" x14ac:dyDescent="0.25">
      <c r="A153" s="56"/>
      <c r="B153" s="57"/>
      <c r="C153" s="58" t="s">
        <v>49</v>
      </c>
      <c r="D153" s="66">
        <v>4320000</v>
      </c>
      <c r="E153" s="11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62"/>
    </row>
    <row r="154" spans="1:30" ht="13.5" hidden="1" customHeight="1" x14ac:dyDescent="0.25">
      <c r="A154" s="56"/>
      <c r="B154" s="57"/>
      <c r="C154" s="63" t="s">
        <v>50</v>
      </c>
      <c r="D154" s="124">
        <v>43424</v>
      </c>
      <c r="E154" s="11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62"/>
    </row>
    <row r="155" spans="1:30" ht="13.5" hidden="1" customHeight="1" x14ac:dyDescent="0.25">
      <c r="A155" s="56"/>
      <c r="B155" s="57"/>
      <c r="C155" s="58" t="s">
        <v>51</v>
      </c>
      <c r="D155" s="125">
        <v>1E-3</v>
      </c>
      <c r="E155" s="11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62"/>
    </row>
    <row r="156" spans="1:30" ht="13.5" hidden="1" customHeight="1" x14ac:dyDescent="0.25">
      <c r="A156" s="69"/>
      <c r="B156" s="70"/>
      <c r="C156" s="71" t="s">
        <v>52</v>
      </c>
      <c r="D156" s="119" t="s">
        <v>82</v>
      </c>
      <c r="E156" s="115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5"/>
    </row>
    <row r="157" spans="1:30" ht="31.5" hidden="1" customHeight="1" x14ac:dyDescent="0.25">
      <c r="A157" s="49" t="s">
        <v>110</v>
      </c>
      <c r="B157" s="50" t="s">
        <v>111</v>
      </c>
      <c r="C157" s="51" t="s">
        <v>41</v>
      </c>
      <c r="D157" s="52" t="s">
        <v>112</v>
      </c>
      <c r="E157" s="10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55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6"/>
      <c r="B158" s="57"/>
      <c r="C158" s="58" t="s">
        <v>43</v>
      </c>
      <c r="D158" s="59" t="s">
        <v>44</v>
      </c>
      <c r="E158" s="11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62"/>
    </row>
    <row r="159" spans="1:30" ht="13.5" hidden="1" customHeight="1" x14ac:dyDescent="0.25">
      <c r="A159" s="56"/>
      <c r="B159" s="57"/>
      <c r="C159" s="63" t="s">
        <v>45</v>
      </c>
      <c r="D159" s="64" t="s">
        <v>46</v>
      </c>
      <c r="E159" s="11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62"/>
    </row>
    <row r="160" spans="1:30" ht="13.5" hidden="1" customHeight="1" x14ac:dyDescent="0.25">
      <c r="A160" s="56"/>
      <c r="B160" s="57"/>
      <c r="C160" s="58" t="s">
        <v>47</v>
      </c>
      <c r="D160" s="113"/>
      <c r="E160" s="11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62"/>
    </row>
    <row r="161" spans="1:30" ht="13.5" hidden="1" customHeight="1" x14ac:dyDescent="0.25">
      <c r="A161" s="56"/>
      <c r="B161" s="57"/>
      <c r="C161" s="58" t="s">
        <v>49</v>
      </c>
      <c r="D161" s="66">
        <v>9700000</v>
      </c>
      <c r="E161" s="11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62"/>
    </row>
    <row r="162" spans="1:30" ht="13.5" hidden="1" customHeight="1" x14ac:dyDescent="0.25">
      <c r="A162" s="56"/>
      <c r="B162" s="57"/>
      <c r="C162" s="63" t="s">
        <v>50</v>
      </c>
      <c r="D162" s="124">
        <v>43692</v>
      </c>
      <c r="E162" s="11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62"/>
    </row>
    <row r="163" spans="1:30" ht="13.5" hidden="1" customHeight="1" x14ac:dyDescent="0.25">
      <c r="A163" s="56"/>
      <c r="B163" s="57"/>
      <c r="C163" s="58" t="s">
        <v>51</v>
      </c>
      <c r="D163" s="125">
        <v>1E-3</v>
      </c>
      <c r="E163" s="11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62"/>
    </row>
    <row r="164" spans="1:30" ht="13.5" hidden="1" customHeight="1" x14ac:dyDescent="0.25">
      <c r="A164" s="69"/>
      <c r="B164" s="70"/>
      <c r="C164" s="71" t="s">
        <v>52</v>
      </c>
      <c r="D164" s="119" t="s">
        <v>82</v>
      </c>
      <c r="E164" s="115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5"/>
    </row>
    <row r="165" spans="1:30" ht="31.5" hidden="1" customHeight="1" x14ac:dyDescent="0.25">
      <c r="A165" s="49" t="s">
        <v>113</v>
      </c>
      <c r="B165" s="50" t="s">
        <v>114</v>
      </c>
      <c r="C165" s="51" t="s">
        <v>41</v>
      </c>
      <c r="D165" s="52" t="s">
        <v>115</v>
      </c>
      <c r="E165" s="10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55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6"/>
      <c r="B166" s="57"/>
      <c r="C166" s="58" t="s">
        <v>43</v>
      </c>
      <c r="D166" s="59" t="s">
        <v>44</v>
      </c>
      <c r="E166" s="11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62"/>
    </row>
    <row r="167" spans="1:30" ht="13.5" hidden="1" customHeight="1" x14ac:dyDescent="0.25">
      <c r="A167" s="56"/>
      <c r="B167" s="57"/>
      <c r="C167" s="63" t="s">
        <v>45</v>
      </c>
      <c r="D167" s="64" t="s">
        <v>46</v>
      </c>
      <c r="E167" s="11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62"/>
    </row>
    <row r="168" spans="1:30" ht="13.5" hidden="1" customHeight="1" x14ac:dyDescent="0.25">
      <c r="A168" s="56"/>
      <c r="B168" s="57"/>
      <c r="C168" s="58" t="s">
        <v>47</v>
      </c>
      <c r="D168" s="113"/>
      <c r="E168" s="11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62"/>
    </row>
    <row r="169" spans="1:30" ht="13.5" hidden="1" customHeight="1" x14ac:dyDescent="0.25">
      <c r="A169" s="56"/>
      <c r="B169" s="57"/>
      <c r="C169" s="58" t="s">
        <v>49</v>
      </c>
      <c r="D169" s="66">
        <v>8566400</v>
      </c>
      <c r="E169" s="11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62"/>
    </row>
    <row r="170" spans="1:30" ht="13.5" hidden="1" customHeight="1" x14ac:dyDescent="0.25">
      <c r="A170" s="56"/>
      <c r="B170" s="57"/>
      <c r="C170" s="63" t="s">
        <v>50</v>
      </c>
      <c r="D170" s="124">
        <v>43753</v>
      </c>
      <c r="E170" s="11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62"/>
    </row>
    <row r="171" spans="1:30" ht="13.5" hidden="1" customHeight="1" x14ac:dyDescent="0.25">
      <c r="A171" s="56"/>
      <c r="B171" s="57"/>
      <c r="C171" s="58" t="s">
        <v>51</v>
      </c>
      <c r="D171" s="125">
        <v>1E-3</v>
      </c>
      <c r="E171" s="11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62"/>
    </row>
    <row r="172" spans="1:30" ht="13.5" hidden="1" customHeight="1" x14ac:dyDescent="0.25">
      <c r="A172" s="69"/>
      <c r="B172" s="70"/>
      <c r="C172" s="71" t="s">
        <v>52</v>
      </c>
      <c r="D172" s="119" t="s">
        <v>82</v>
      </c>
      <c r="E172" s="11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5"/>
    </row>
    <row r="173" spans="1:30" ht="31.5" hidden="1" customHeight="1" x14ac:dyDescent="0.25">
      <c r="A173" s="49" t="s">
        <v>116</v>
      </c>
      <c r="B173" s="50" t="s">
        <v>117</v>
      </c>
      <c r="C173" s="51" t="s">
        <v>41</v>
      </c>
      <c r="D173" s="52" t="s">
        <v>118</v>
      </c>
      <c r="E173" s="10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55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6"/>
      <c r="B174" s="57"/>
      <c r="C174" s="58" t="s">
        <v>43</v>
      </c>
      <c r="D174" s="59" t="s">
        <v>44</v>
      </c>
      <c r="E174" s="11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62"/>
    </row>
    <row r="175" spans="1:30" ht="13.5" hidden="1" customHeight="1" x14ac:dyDescent="0.25">
      <c r="A175" s="56"/>
      <c r="B175" s="57"/>
      <c r="C175" s="63" t="s">
        <v>45</v>
      </c>
      <c r="D175" s="64" t="s">
        <v>46</v>
      </c>
      <c r="E175" s="11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62"/>
    </row>
    <row r="176" spans="1:30" ht="13.5" hidden="1" customHeight="1" x14ac:dyDescent="0.25">
      <c r="A176" s="56"/>
      <c r="B176" s="57"/>
      <c r="C176" s="58" t="s">
        <v>47</v>
      </c>
      <c r="D176" s="113"/>
      <c r="E176" s="11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62"/>
    </row>
    <row r="177" spans="1:30" ht="13.5" hidden="1" customHeight="1" x14ac:dyDescent="0.25">
      <c r="A177" s="56"/>
      <c r="B177" s="57"/>
      <c r="C177" s="58" t="s">
        <v>49</v>
      </c>
      <c r="D177" s="66">
        <v>1500000</v>
      </c>
      <c r="E177" s="11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62"/>
    </row>
    <row r="178" spans="1:30" ht="13.5" hidden="1" customHeight="1" x14ac:dyDescent="0.25">
      <c r="A178" s="56"/>
      <c r="B178" s="57"/>
      <c r="C178" s="63" t="s">
        <v>50</v>
      </c>
      <c r="D178" s="124">
        <v>43753</v>
      </c>
      <c r="E178" s="11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62"/>
    </row>
    <row r="179" spans="1:30" ht="13.5" hidden="1" customHeight="1" x14ac:dyDescent="0.25">
      <c r="A179" s="56"/>
      <c r="B179" s="57"/>
      <c r="C179" s="58" t="s">
        <v>51</v>
      </c>
      <c r="D179" s="125">
        <v>1E-3</v>
      </c>
      <c r="E179" s="11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62"/>
    </row>
    <row r="180" spans="1:30" ht="13.5" hidden="1" customHeight="1" x14ac:dyDescent="0.25">
      <c r="A180" s="69"/>
      <c r="B180" s="70"/>
      <c r="C180" s="71" t="s">
        <v>52</v>
      </c>
      <c r="D180" s="119" t="s">
        <v>82</v>
      </c>
      <c r="E180" s="115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5"/>
    </row>
    <row r="181" spans="1:30" ht="31.5" customHeight="1" x14ac:dyDescent="0.2">
      <c r="A181" s="49" t="s">
        <v>119</v>
      </c>
      <c r="B181" s="50" t="s">
        <v>120</v>
      </c>
      <c r="C181" s="51" t="s">
        <v>41</v>
      </c>
      <c r="D181" s="52" t="s">
        <v>121</v>
      </c>
      <c r="E181" s="109">
        <v>2841600</v>
      </c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55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6"/>
      <c r="B182" s="57"/>
      <c r="C182" s="58" t="s">
        <v>43</v>
      </c>
      <c r="D182" s="59" t="s">
        <v>44</v>
      </c>
      <c r="E182" s="11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62"/>
    </row>
    <row r="183" spans="1:30" ht="13.5" customHeight="1" x14ac:dyDescent="0.2">
      <c r="A183" s="56"/>
      <c r="B183" s="57"/>
      <c r="C183" s="63" t="s">
        <v>45</v>
      </c>
      <c r="D183" s="64" t="s">
        <v>46</v>
      </c>
      <c r="E183" s="11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62"/>
    </row>
    <row r="184" spans="1:30" ht="13.5" customHeight="1" x14ac:dyDescent="0.2">
      <c r="A184" s="56"/>
      <c r="B184" s="57"/>
      <c r="C184" s="58" t="s">
        <v>47</v>
      </c>
      <c r="D184" s="113"/>
      <c r="E184" s="11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62"/>
    </row>
    <row r="185" spans="1:30" ht="13.5" customHeight="1" x14ac:dyDescent="0.2">
      <c r="A185" s="56"/>
      <c r="B185" s="57"/>
      <c r="C185" s="58" t="s">
        <v>49</v>
      </c>
      <c r="D185" s="66">
        <v>4736000</v>
      </c>
      <c r="E185" s="11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62"/>
    </row>
    <row r="186" spans="1:30" ht="13.5" customHeight="1" x14ac:dyDescent="0.2">
      <c r="A186" s="56"/>
      <c r="B186" s="57"/>
      <c r="C186" s="63" t="s">
        <v>50</v>
      </c>
      <c r="D186" s="124">
        <v>47452</v>
      </c>
      <c r="E186" s="11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62"/>
    </row>
    <row r="187" spans="1:30" ht="13.5" customHeight="1" x14ac:dyDescent="0.2">
      <c r="A187" s="56"/>
      <c r="B187" s="57"/>
      <c r="C187" s="58" t="s">
        <v>51</v>
      </c>
      <c r="D187" s="125">
        <v>1E-3</v>
      </c>
      <c r="E187" s="11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62"/>
    </row>
    <row r="188" spans="1:30" ht="38.25" customHeight="1" thickBot="1" x14ac:dyDescent="0.25">
      <c r="A188" s="69"/>
      <c r="B188" s="70"/>
      <c r="C188" s="71" t="s">
        <v>52</v>
      </c>
      <c r="D188" s="119" t="s">
        <v>122</v>
      </c>
      <c r="E188" s="115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5"/>
    </row>
    <row r="189" spans="1:30" ht="31.5" customHeight="1" x14ac:dyDescent="0.2">
      <c r="A189" s="49" t="s">
        <v>123</v>
      </c>
      <c r="B189" s="50" t="s">
        <v>124</v>
      </c>
      <c r="C189" s="51" t="s">
        <v>41</v>
      </c>
      <c r="D189" s="52" t="s">
        <v>125</v>
      </c>
      <c r="E189" s="109">
        <v>609170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55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6"/>
      <c r="B190" s="57"/>
      <c r="C190" s="58" t="s">
        <v>43</v>
      </c>
      <c r="D190" s="59" t="s">
        <v>44</v>
      </c>
      <c r="E190" s="11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62"/>
    </row>
    <row r="191" spans="1:30" ht="13.5" customHeight="1" x14ac:dyDescent="0.2">
      <c r="A191" s="56"/>
      <c r="B191" s="57"/>
      <c r="C191" s="63" t="s">
        <v>45</v>
      </c>
      <c r="D191" s="64" t="s">
        <v>46</v>
      </c>
      <c r="E191" s="11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62"/>
    </row>
    <row r="192" spans="1:30" ht="13.5" customHeight="1" x14ac:dyDescent="0.2">
      <c r="A192" s="56"/>
      <c r="B192" s="57"/>
      <c r="C192" s="58" t="s">
        <v>47</v>
      </c>
      <c r="D192" s="113"/>
      <c r="E192" s="11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62"/>
    </row>
    <row r="193" spans="1:30" ht="13.5" customHeight="1" x14ac:dyDescent="0.2">
      <c r="A193" s="56"/>
      <c r="B193" s="57"/>
      <c r="C193" s="58" t="s">
        <v>49</v>
      </c>
      <c r="D193" s="66">
        <v>2890000</v>
      </c>
      <c r="E193" s="11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62"/>
    </row>
    <row r="194" spans="1:30" ht="13.5" customHeight="1" x14ac:dyDescent="0.2">
      <c r="A194" s="56"/>
      <c r="B194" s="57"/>
      <c r="C194" s="63" t="s">
        <v>50</v>
      </c>
      <c r="D194" s="124">
        <v>47452</v>
      </c>
      <c r="E194" s="11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62"/>
    </row>
    <row r="195" spans="1:30" ht="13.5" customHeight="1" x14ac:dyDescent="0.2">
      <c r="A195" s="56"/>
      <c r="B195" s="57"/>
      <c r="C195" s="58" t="s">
        <v>51</v>
      </c>
      <c r="D195" s="125">
        <v>1E-3</v>
      </c>
      <c r="E195" s="11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62"/>
    </row>
    <row r="196" spans="1:30" ht="38.25" customHeight="1" thickBot="1" x14ac:dyDescent="0.25">
      <c r="A196" s="69"/>
      <c r="B196" s="70"/>
      <c r="C196" s="71" t="s">
        <v>52</v>
      </c>
      <c r="D196" s="119" t="s">
        <v>122</v>
      </c>
      <c r="E196" s="115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5"/>
    </row>
    <row r="197" spans="1:30" ht="31.5" customHeight="1" x14ac:dyDescent="0.2">
      <c r="A197" s="49" t="s">
        <v>126</v>
      </c>
      <c r="B197" s="50" t="s">
        <v>127</v>
      </c>
      <c r="C197" s="51" t="s">
        <v>41</v>
      </c>
      <c r="D197" s="52" t="s">
        <v>128</v>
      </c>
      <c r="E197" s="109">
        <v>11664000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55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6"/>
      <c r="B198" s="57"/>
      <c r="C198" s="58" t="s">
        <v>43</v>
      </c>
      <c r="D198" s="59" t="s">
        <v>44</v>
      </c>
      <c r="E198" s="11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62"/>
    </row>
    <row r="199" spans="1:30" ht="13.5" customHeight="1" x14ac:dyDescent="0.2">
      <c r="A199" s="56"/>
      <c r="B199" s="57"/>
      <c r="C199" s="63" t="s">
        <v>45</v>
      </c>
      <c r="D199" s="64" t="s">
        <v>46</v>
      </c>
      <c r="E199" s="11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62"/>
    </row>
    <row r="200" spans="1:30" ht="13.5" customHeight="1" x14ac:dyDescent="0.2">
      <c r="A200" s="56"/>
      <c r="B200" s="57"/>
      <c r="C200" s="58" t="s">
        <v>47</v>
      </c>
      <c r="D200" s="113"/>
      <c r="E200" s="11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62"/>
    </row>
    <row r="201" spans="1:30" ht="13.5" customHeight="1" x14ac:dyDescent="0.2">
      <c r="A201" s="56"/>
      <c r="B201" s="57"/>
      <c r="C201" s="58" t="s">
        <v>49</v>
      </c>
      <c r="D201" s="66">
        <v>19440000</v>
      </c>
      <c r="E201" s="11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62"/>
    </row>
    <row r="202" spans="1:30" ht="13.5" customHeight="1" x14ac:dyDescent="0.2">
      <c r="A202" s="56"/>
      <c r="B202" s="57"/>
      <c r="C202" s="63" t="s">
        <v>50</v>
      </c>
      <c r="D202" s="124">
        <v>47452</v>
      </c>
      <c r="E202" s="11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62"/>
    </row>
    <row r="203" spans="1:30" ht="13.5" customHeight="1" x14ac:dyDescent="0.2">
      <c r="A203" s="56"/>
      <c r="B203" s="57"/>
      <c r="C203" s="58" t="s">
        <v>51</v>
      </c>
      <c r="D203" s="125">
        <v>1E-3</v>
      </c>
      <c r="E203" s="11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62"/>
    </row>
    <row r="204" spans="1:30" ht="38.25" customHeight="1" thickBot="1" x14ac:dyDescent="0.25">
      <c r="A204" s="69"/>
      <c r="B204" s="70"/>
      <c r="C204" s="71" t="s">
        <v>52</v>
      </c>
      <c r="D204" s="119" t="s">
        <v>122</v>
      </c>
      <c r="E204" s="115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5"/>
    </row>
    <row r="205" spans="1:30" ht="31.5" customHeight="1" x14ac:dyDescent="0.2">
      <c r="A205" s="49" t="s">
        <v>129</v>
      </c>
      <c r="B205" s="50" t="s">
        <v>130</v>
      </c>
      <c r="C205" s="51" t="s">
        <v>41</v>
      </c>
      <c r="D205" s="52" t="s">
        <v>131</v>
      </c>
      <c r="E205" s="109">
        <v>3810000</v>
      </c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55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6"/>
      <c r="B206" s="57"/>
      <c r="C206" s="58" t="s">
        <v>43</v>
      </c>
      <c r="D206" s="59" t="s">
        <v>44</v>
      </c>
      <c r="E206" s="11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62"/>
    </row>
    <row r="207" spans="1:30" ht="13.5" customHeight="1" x14ac:dyDescent="0.2">
      <c r="A207" s="56"/>
      <c r="B207" s="57"/>
      <c r="C207" s="63" t="s">
        <v>45</v>
      </c>
      <c r="D207" s="64" t="s">
        <v>46</v>
      </c>
      <c r="E207" s="11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62"/>
    </row>
    <row r="208" spans="1:30" ht="13.5" customHeight="1" x14ac:dyDescent="0.2">
      <c r="A208" s="56"/>
      <c r="B208" s="57"/>
      <c r="C208" s="58" t="s">
        <v>47</v>
      </c>
      <c r="D208" s="113"/>
      <c r="E208" s="11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62"/>
    </row>
    <row r="209" spans="1:30" ht="13.5" customHeight="1" x14ac:dyDescent="0.2">
      <c r="A209" s="56"/>
      <c r="B209" s="57"/>
      <c r="C209" s="58" t="s">
        <v>49</v>
      </c>
      <c r="D209" s="66">
        <v>6350000</v>
      </c>
      <c r="E209" s="11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62"/>
    </row>
    <row r="210" spans="1:30" ht="13.5" customHeight="1" x14ac:dyDescent="0.2">
      <c r="A210" s="56"/>
      <c r="B210" s="57"/>
      <c r="C210" s="63" t="s">
        <v>50</v>
      </c>
      <c r="D210" s="124">
        <v>47452</v>
      </c>
      <c r="E210" s="11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62"/>
    </row>
    <row r="211" spans="1:30" ht="13.5" customHeight="1" x14ac:dyDescent="0.2">
      <c r="A211" s="56"/>
      <c r="B211" s="57"/>
      <c r="C211" s="58" t="s">
        <v>51</v>
      </c>
      <c r="D211" s="125">
        <v>1E-3</v>
      </c>
      <c r="E211" s="11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62"/>
    </row>
    <row r="212" spans="1:30" ht="38.25" customHeight="1" thickBot="1" x14ac:dyDescent="0.25">
      <c r="A212" s="69"/>
      <c r="B212" s="70"/>
      <c r="C212" s="71" t="s">
        <v>52</v>
      </c>
      <c r="D212" s="119" t="s">
        <v>122</v>
      </c>
      <c r="E212" s="115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5"/>
    </row>
    <row r="213" spans="1:30" ht="31.5" customHeight="1" x14ac:dyDescent="0.2">
      <c r="A213" s="49" t="s">
        <v>132</v>
      </c>
      <c r="B213" s="50" t="s">
        <v>133</v>
      </c>
      <c r="C213" s="51" t="s">
        <v>41</v>
      </c>
      <c r="D213" s="52" t="s">
        <v>134</v>
      </c>
      <c r="E213" s="109">
        <v>6124400</v>
      </c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55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56"/>
      <c r="B214" s="57"/>
      <c r="C214" s="58" t="s">
        <v>43</v>
      </c>
      <c r="D214" s="59" t="s">
        <v>44</v>
      </c>
      <c r="E214" s="11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62"/>
    </row>
    <row r="215" spans="1:30" ht="13.5" customHeight="1" x14ac:dyDescent="0.2">
      <c r="A215" s="56"/>
      <c r="B215" s="57"/>
      <c r="C215" s="63" t="s">
        <v>45</v>
      </c>
      <c r="D215" s="64" t="s">
        <v>46</v>
      </c>
      <c r="E215" s="11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62"/>
    </row>
    <row r="216" spans="1:30" ht="13.5" customHeight="1" x14ac:dyDescent="0.2">
      <c r="A216" s="56"/>
      <c r="B216" s="57"/>
      <c r="C216" s="58" t="s">
        <v>47</v>
      </c>
      <c r="D216" s="113"/>
      <c r="E216" s="11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62"/>
    </row>
    <row r="217" spans="1:30" ht="13.5" customHeight="1" x14ac:dyDescent="0.2">
      <c r="A217" s="56"/>
      <c r="B217" s="57"/>
      <c r="C217" s="58" t="s">
        <v>49</v>
      </c>
      <c r="D217" s="66">
        <v>6124400</v>
      </c>
      <c r="E217" s="11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62"/>
    </row>
    <row r="218" spans="1:30" ht="13.5" customHeight="1" x14ac:dyDescent="0.2">
      <c r="A218" s="56"/>
      <c r="B218" s="57"/>
      <c r="C218" s="63" t="s">
        <v>50</v>
      </c>
      <c r="D218" s="124">
        <v>47452</v>
      </c>
      <c r="E218" s="11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62"/>
    </row>
    <row r="219" spans="1:30" ht="13.5" customHeight="1" x14ac:dyDescent="0.2">
      <c r="A219" s="56"/>
      <c r="B219" s="57"/>
      <c r="C219" s="58" t="s">
        <v>51</v>
      </c>
      <c r="D219" s="125">
        <v>1E-3</v>
      </c>
      <c r="E219" s="11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62"/>
    </row>
    <row r="220" spans="1:30" ht="38.25" customHeight="1" thickBot="1" x14ac:dyDescent="0.25">
      <c r="A220" s="69"/>
      <c r="B220" s="70"/>
      <c r="C220" s="71" t="s">
        <v>52</v>
      </c>
      <c r="D220" s="119" t="s">
        <v>122</v>
      </c>
      <c r="E220" s="115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5"/>
    </row>
    <row r="221" spans="1:30" ht="31.5" customHeight="1" x14ac:dyDescent="0.2">
      <c r="A221" s="49" t="s">
        <v>135</v>
      </c>
      <c r="B221" s="50" t="s">
        <v>136</v>
      </c>
      <c r="C221" s="51" t="s">
        <v>41</v>
      </c>
      <c r="D221" s="52" t="s">
        <v>137</v>
      </c>
      <c r="E221" s="109">
        <v>739300</v>
      </c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55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56"/>
      <c r="B222" s="57"/>
      <c r="C222" s="58" t="s">
        <v>43</v>
      </c>
      <c r="D222" s="59" t="s">
        <v>44</v>
      </c>
      <c r="E222" s="11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62"/>
    </row>
    <row r="223" spans="1:30" ht="13.5" customHeight="1" x14ac:dyDescent="0.2">
      <c r="A223" s="56"/>
      <c r="B223" s="57"/>
      <c r="C223" s="63" t="s">
        <v>45</v>
      </c>
      <c r="D223" s="64" t="s">
        <v>46</v>
      </c>
      <c r="E223" s="11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62"/>
    </row>
    <row r="224" spans="1:30" ht="13.5" customHeight="1" x14ac:dyDescent="0.2">
      <c r="A224" s="56"/>
      <c r="B224" s="57"/>
      <c r="C224" s="58" t="s">
        <v>47</v>
      </c>
      <c r="D224" s="113"/>
      <c r="E224" s="11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62"/>
    </row>
    <row r="225" spans="1:30" ht="13.5" customHeight="1" x14ac:dyDescent="0.2">
      <c r="A225" s="56"/>
      <c r="B225" s="57"/>
      <c r="C225" s="58" t="s">
        <v>49</v>
      </c>
      <c r="D225" s="66">
        <v>739300</v>
      </c>
      <c r="E225" s="11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62"/>
    </row>
    <row r="226" spans="1:30" ht="13.5" customHeight="1" x14ac:dyDescent="0.2">
      <c r="A226" s="56"/>
      <c r="B226" s="57"/>
      <c r="C226" s="63" t="s">
        <v>50</v>
      </c>
      <c r="D226" s="124">
        <v>47452</v>
      </c>
      <c r="E226" s="11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62"/>
    </row>
    <row r="227" spans="1:30" ht="13.5" customHeight="1" x14ac:dyDescent="0.2">
      <c r="A227" s="56"/>
      <c r="B227" s="57"/>
      <c r="C227" s="58" t="s">
        <v>51</v>
      </c>
      <c r="D227" s="125">
        <v>1E-3</v>
      </c>
      <c r="E227" s="11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62"/>
    </row>
    <row r="228" spans="1:30" ht="37.5" customHeight="1" thickBot="1" x14ac:dyDescent="0.25">
      <c r="A228" s="69"/>
      <c r="B228" s="70"/>
      <c r="C228" s="71" t="s">
        <v>52</v>
      </c>
      <c r="D228" s="119" t="s">
        <v>122</v>
      </c>
      <c r="E228" s="115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5"/>
    </row>
    <row r="229" spans="1:30" ht="31.5" customHeight="1" x14ac:dyDescent="0.2">
      <c r="A229" s="49" t="s">
        <v>138</v>
      </c>
      <c r="B229" s="50" t="s">
        <v>139</v>
      </c>
      <c r="C229" s="51" t="s">
        <v>41</v>
      </c>
      <c r="D229" s="52" t="s">
        <v>140</v>
      </c>
      <c r="E229" s="109">
        <v>6124400</v>
      </c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55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6"/>
      <c r="B230" s="57"/>
      <c r="C230" s="58" t="s">
        <v>43</v>
      </c>
      <c r="D230" s="59" t="s">
        <v>44</v>
      </c>
      <c r="E230" s="11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62"/>
    </row>
    <row r="231" spans="1:30" ht="13.5" customHeight="1" x14ac:dyDescent="0.2">
      <c r="A231" s="56"/>
      <c r="B231" s="57"/>
      <c r="C231" s="63" t="s">
        <v>45</v>
      </c>
      <c r="D231" s="64" t="s">
        <v>46</v>
      </c>
      <c r="E231" s="11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62"/>
    </row>
    <row r="232" spans="1:30" ht="13.5" customHeight="1" x14ac:dyDescent="0.2">
      <c r="A232" s="56"/>
      <c r="B232" s="57"/>
      <c r="C232" s="58" t="s">
        <v>47</v>
      </c>
      <c r="D232" s="113"/>
      <c r="E232" s="11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62"/>
    </row>
    <row r="233" spans="1:30" ht="13.5" customHeight="1" x14ac:dyDescent="0.2">
      <c r="A233" s="56"/>
      <c r="B233" s="57"/>
      <c r="C233" s="58" t="s">
        <v>49</v>
      </c>
      <c r="D233" s="66">
        <v>6124400</v>
      </c>
      <c r="E233" s="11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62"/>
    </row>
    <row r="234" spans="1:30" ht="13.5" customHeight="1" x14ac:dyDescent="0.2">
      <c r="A234" s="56"/>
      <c r="B234" s="57"/>
      <c r="C234" s="63" t="s">
        <v>50</v>
      </c>
      <c r="D234" s="124">
        <v>47452</v>
      </c>
      <c r="E234" s="11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62"/>
    </row>
    <row r="235" spans="1:30" ht="13.5" customHeight="1" x14ac:dyDescent="0.2">
      <c r="A235" s="56"/>
      <c r="B235" s="57"/>
      <c r="C235" s="58" t="s">
        <v>51</v>
      </c>
      <c r="D235" s="125">
        <v>1E-3</v>
      </c>
      <c r="E235" s="11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62"/>
    </row>
    <row r="236" spans="1:30" ht="37.5" customHeight="1" thickBot="1" x14ac:dyDescent="0.25">
      <c r="A236" s="69"/>
      <c r="B236" s="70"/>
      <c r="C236" s="71" t="s">
        <v>52</v>
      </c>
      <c r="D236" s="119" t="s">
        <v>122</v>
      </c>
      <c r="E236" s="115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5"/>
    </row>
    <row r="237" spans="1:30" ht="31.5" customHeight="1" x14ac:dyDescent="0.2">
      <c r="A237" s="49" t="s">
        <v>141</v>
      </c>
      <c r="B237" s="50" t="s">
        <v>142</v>
      </c>
      <c r="C237" s="51" t="s">
        <v>41</v>
      </c>
      <c r="D237" s="52" t="s">
        <v>143</v>
      </c>
      <c r="E237" s="109">
        <v>9448800</v>
      </c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55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6"/>
      <c r="B238" s="57"/>
      <c r="C238" s="58" t="s">
        <v>43</v>
      </c>
      <c r="D238" s="59" t="s">
        <v>44</v>
      </c>
      <c r="E238" s="11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62"/>
    </row>
    <row r="239" spans="1:30" ht="13.5" customHeight="1" x14ac:dyDescent="0.2">
      <c r="A239" s="56"/>
      <c r="B239" s="57"/>
      <c r="C239" s="63" t="s">
        <v>45</v>
      </c>
      <c r="D239" s="64" t="s">
        <v>46</v>
      </c>
      <c r="E239" s="11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62"/>
    </row>
    <row r="240" spans="1:30" ht="13.5" customHeight="1" x14ac:dyDescent="0.2">
      <c r="A240" s="56"/>
      <c r="B240" s="57"/>
      <c r="C240" s="58" t="s">
        <v>47</v>
      </c>
      <c r="D240" s="113"/>
      <c r="E240" s="11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62"/>
    </row>
    <row r="241" spans="1:30" ht="13.5" customHeight="1" x14ac:dyDescent="0.2">
      <c r="A241" s="56"/>
      <c r="B241" s="57"/>
      <c r="C241" s="58" t="s">
        <v>49</v>
      </c>
      <c r="D241" s="66">
        <v>9448800</v>
      </c>
      <c r="E241" s="11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62"/>
    </row>
    <row r="242" spans="1:30" ht="13.5" customHeight="1" x14ac:dyDescent="0.2">
      <c r="A242" s="56"/>
      <c r="B242" s="57"/>
      <c r="C242" s="63" t="s">
        <v>50</v>
      </c>
      <c r="D242" s="124">
        <v>47452</v>
      </c>
      <c r="E242" s="11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62"/>
    </row>
    <row r="243" spans="1:30" ht="13.5" customHeight="1" x14ac:dyDescent="0.2">
      <c r="A243" s="56"/>
      <c r="B243" s="57"/>
      <c r="C243" s="58" t="s">
        <v>51</v>
      </c>
      <c r="D243" s="125">
        <v>1E-3</v>
      </c>
      <c r="E243" s="11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62"/>
    </row>
    <row r="244" spans="1:30" ht="37.5" customHeight="1" thickBot="1" x14ac:dyDescent="0.25">
      <c r="A244" s="69"/>
      <c r="B244" s="70"/>
      <c r="C244" s="71" t="s">
        <v>52</v>
      </c>
      <c r="D244" s="119" t="s">
        <v>122</v>
      </c>
      <c r="E244" s="115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5"/>
    </row>
    <row r="245" spans="1:30" ht="31.5" customHeight="1" x14ac:dyDescent="0.2">
      <c r="A245" s="49" t="s">
        <v>144</v>
      </c>
      <c r="B245" s="50" t="s">
        <v>145</v>
      </c>
      <c r="C245" s="51" t="s">
        <v>41</v>
      </c>
      <c r="D245" s="52" t="s">
        <v>146</v>
      </c>
      <c r="E245" s="109">
        <v>5238000</v>
      </c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55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6"/>
      <c r="B246" s="57"/>
      <c r="C246" s="58" t="s">
        <v>43</v>
      </c>
      <c r="D246" s="59" t="s">
        <v>44</v>
      </c>
      <c r="E246" s="11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62"/>
    </row>
    <row r="247" spans="1:30" ht="13.5" customHeight="1" x14ac:dyDescent="0.2">
      <c r="A247" s="56"/>
      <c r="B247" s="57"/>
      <c r="C247" s="63" t="s">
        <v>45</v>
      </c>
      <c r="D247" s="64" t="s">
        <v>46</v>
      </c>
      <c r="E247" s="11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62"/>
    </row>
    <row r="248" spans="1:30" ht="13.5" customHeight="1" x14ac:dyDescent="0.2">
      <c r="A248" s="56"/>
      <c r="B248" s="57"/>
      <c r="C248" s="58" t="s">
        <v>47</v>
      </c>
      <c r="D248" s="113"/>
      <c r="E248" s="11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62"/>
    </row>
    <row r="249" spans="1:30" ht="13.5" customHeight="1" x14ac:dyDescent="0.2">
      <c r="A249" s="56"/>
      <c r="B249" s="57"/>
      <c r="C249" s="58" t="s">
        <v>49</v>
      </c>
      <c r="D249" s="66">
        <v>5238000</v>
      </c>
      <c r="E249" s="11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62"/>
    </row>
    <row r="250" spans="1:30" ht="13.5" customHeight="1" x14ac:dyDescent="0.2">
      <c r="A250" s="56"/>
      <c r="B250" s="57"/>
      <c r="C250" s="63" t="s">
        <v>50</v>
      </c>
      <c r="D250" s="124">
        <v>44775</v>
      </c>
      <c r="E250" s="11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62"/>
    </row>
    <row r="251" spans="1:30" ht="13.5" customHeight="1" x14ac:dyDescent="0.2">
      <c r="A251" s="56"/>
      <c r="B251" s="57"/>
      <c r="C251" s="58" t="s">
        <v>51</v>
      </c>
      <c r="D251" s="125">
        <v>1E-3</v>
      </c>
      <c r="E251" s="11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62"/>
    </row>
    <row r="252" spans="1:30" ht="17.25" customHeight="1" thickBot="1" x14ac:dyDescent="0.25">
      <c r="A252" s="69"/>
      <c r="B252" s="70"/>
      <c r="C252" s="71" t="s">
        <v>52</v>
      </c>
      <c r="D252" s="119" t="s">
        <v>82</v>
      </c>
      <c r="E252" s="115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5"/>
    </row>
    <row r="253" spans="1:30" ht="31.5" customHeight="1" x14ac:dyDescent="0.2">
      <c r="A253" s="49" t="s">
        <v>147</v>
      </c>
      <c r="B253" s="50" t="s">
        <v>148</v>
      </c>
      <c r="C253" s="51" t="s">
        <v>41</v>
      </c>
      <c r="D253" s="52" t="s">
        <v>149</v>
      </c>
      <c r="E253" s="109">
        <v>16790600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55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6"/>
      <c r="B254" s="57"/>
      <c r="C254" s="58" t="s">
        <v>43</v>
      </c>
      <c r="D254" s="59" t="s">
        <v>44</v>
      </c>
      <c r="E254" s="11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62"/>
    </row>
    <row r="255" spans="1:30" ht="13.5" customHeight="1" x14ac:dyDescent="0.2">
      <c r="A255" s="56"/>
      <c r="B255" s="57"/>
      <c r="C255" s="63" t="s">
        <v>45</v>
      </c>
      <c r="D255" s="64" t="s">
        <v>46</v>
      </c>
      <c r="E255" s="11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62"/>
    </row>
    <row r="256" spans="1:30" ht="13.5" customHeight="1" x14ac:dyDescent="0.2">
      <c r="A256" s="56"/>
      <c r="B256" s="57"/>
      <c r="C256" s="58" t="s">
        <v>47</v>
      </c>
      <c r="D256" s="113"/>
      <c r="E256" s="11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62"/>
    </row>
    <row r="257" spans="1:30" ht="13.5" customHeight="1" x14ac:dyDescent="0.2">
      <c r="A257" s="56"/>
      <c r="B257" s="57"/>
      <c r="C257" s="58" t="s">
        <v>49</v>
      </c>
      <c r="D257" s="66">
        <v>16790600</v>
      </c>
      <c r="E257" s="11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62"/>
    </row>
    <row r="258" spans="1:30" ht="13.5" customHeight="1" x14ac:dyDescent="0.2">
      <c r="A258" s="56"/>
      <c r="B258" s="57"/>
      <c r="C258" s="63" t="s">
        <v>50</v>
      </c>
      <c r="D258" s="124">
        <v>44824</v>
      </c>
      <c r="E258" s="11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62"/>
    </row>
    <row r="259" spans="1:30" ht="13.5" customHeight="1" x14ac:dyDescent="0.2">
      <c r="A259" s="56"/>
      <c r="B259" s="57"/>
      <c r="C259" s="58" t="s">
        <v>51</v>
      </c>
      <c r="D259" s="125">
        <v>1E-3</v>
      </c>
      <c r="E259" s="11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62"/>
    </row>
    <row r="260" spans="1:30" ht="17.25" customHeight="1" thickBot="1" x14ac:dyDescent="0.25">
      <c r="A260" s="69"/>
      <c r="B260" s="70"/>
      <c r="C260" s="71" t="s">
        <v>52</v>
      </c>
      <c r="D260" s="119" t="s">
        <v>82</v>
      </c>
      <c r="E260" s="115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5"/>
    </row>
    <row r="261" spans="1:30" ht="37.5" hidden="1" customHeight="1" x14ac:dyDescent="0.2">
      <c r="A261" s="49" t="s">
        <v>150</v>
      </c>
      <c r="B261" s="50" t="s">
        <v>151</v>
      </c>
      <c r="C261" s="51" t="s">
        <v>41</v>
      </c>
      <c r="D261" s="52" t="s">
        <v>152</v>
      </c>
      <c r="E261" s="109">
        <v>0</v>
      </c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55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56"/>
      <c r="B262" s="57"/>
      <c r="C262" s="58" t="s">
        <v>43</v>
      </c>
      <c r="D262" s="59" t="s">
        <v>153</v>
      </c>
      <c r="E262" s="11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62"/>
    </row>
    <row r="263" spans="1:30" ht="13.5" hidden="1" customHeight="1" x14ac:dyDescent="0.2">
      <c r="A263" s="56"/>
      <c r="B263" s="57"/>
      <c r="C263" s="63" t="s">
        <v>45</v>
      </c>
      <c r="D263" s="64" t="s">
        <v>46</v>
      </c>
      <c r="E263" s="11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62"/>
    </row>
    <row r="264" spans="1:30" ht="13.5" hidden="1" customHeight="1" x14ac:dyDescent="0.2">
      <c r="A264" s="56"/>
      <c r="B264" s="57"/>
      <c r="C264" s="58" t="s">
        <v>47</v>
      </c>
      <c r="D264" s="113"/>
      <c r="E264" s="11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62"/>
    </row>
    <row r="265" spans="1:30" ht="13.5" hidden="1" customHeight="1" x14ac:dyDescent="0.2">
      <c r="A265" s="56"/>
      <c r="B265" s="57"/>
      <c r="C265" s="58" t="s">
        <v>49</v>
      </c>
      <c r="D265" s="66">
        <v>5000000</v>
      </c>
      <c r="E265" s="11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62"/>
    </row>
    <row r="266" spans="1:30" ht="13.5" hidden="1" customHeight="1" x14ac:dyDescent="0.2">
      <c r="A266" s="56"/>
      <c r="B266" s="57"/>
      <c r="C266" s="63" t="s">
        <v>50</v>
      </c>
      <c r="D266" s="124">
        <v>43791</v>
      </c>
      <c r="E266" s="11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62"/>
    </row>
    <row r="267" spans="1:30" ht="13.5" hidden="1" customHeight="1" x14ac:dyDescent="0.2">
      <c r="A267" s="56"/>
      <c r="B267" s="57"/>
      <c r="C267" s="58" t="s">
        <v>51</v>
      </c>
      <c r="D267" s="125">
        <v>1E-3</v>
      </c>
      <c r="E267" s="11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62"/>
    </row>
    <row r="268" spans="1:30" ht="17.25" hidden="1" customHeight="1" x14ac:dyDescent="0.25">
      <c r="A268" s="69"/>
      <c r="B268" s="70"/>
      <c r="C268" s="71" t="s">
        <v>52</v>
      </c>
      <c r="D268" s="119" t="s">
        <v>154</v>
      </c>
      <c r="E268" s="115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5"/>
    </row>
    <row r="269" spans="1:30" ht="17.25" hidden="1" customHeight="1" x14ac:dyDescent="0.2">
      <c r="A269" s="84"/>
      <c r="B269" s="85"/>
      <c r="C269" s="126"/>
      <c r="D269" s="127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90"/>
    </row>
    <row r="270" spans="1:30" ht="17.25" hidden="1" customHeight="1" x14ac:dyDescent="0.2">
      <c r="A270" s="84"/>
      <c r="B270" s="85"/>
      <c r="C270" s="126"/>
      <c r="D270" s="127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90"/>
    </row>
    <row r="271" spans="1:30" ht="17.25" hidden="1" customHeight="1" x14ac:dyDescent="0.2">
      <c r="A271" s="84"/>
      <c r="B271" s="85"/>
      <c r="C271" s="126"/>
      <c r="D271" s="127"/>
      <c r="E271" s="128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90"/>
    </row>
    <row r="272" spans="1:30" ht="17.25" hidden="1" customHeight="1" x14ac:dyDescent="0.2">
      <c r="A272" s="84"/>
      <c r="B272" s="85"/>
      <c r="C272" s="126"/>
      <c r="D272" s="127"/>
      <c r="E272" s="128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90"/>
    </row>
    <row r="273" spans="1:30" ht="17.25" hidden="1" customHeight="1" x14ac:dyDescent="0.2">
      <c r="A273" s="84"/>
      <c r="B273" s="85"/>
      <c r="C273" s="126"/>
      <c r="D273" s="127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90"/>
    </row>
    <row r="274" spans="1:30" ht="17.25" hidden="1" customHeight="1" x14ac:dyDescent="0.2">
      <c r="A274" s="84"/>
      <c r="B274" s="85"/>
      <c r="C274" s="126"/>
      <c r="D274" s="127"/>
      <c r="E274" s="128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90"/>
    </row>
    <row r="275" spans="1:30" ht="17.25" hidden="1" customHeight="1" x14ac:dyDescent="0.2">
      <c r="A275" s="84"/>
      <c r="B275" s="85"/>
      <c r="C275" s="126"/>
      <c r="D275" s="127"/>
      <c r="E275" s="128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90"/>
    </row>
    <row r="276" spans="1:30" ht="17.25" hidden="1" customHeight="1" x14ac:dyDescent="0.2">
      <c r="A276" s="84"/>
      <c r="B276" s="85"/>
      <c r="C276" s="126"/>
      <c r="D276" s="127"/>
      <c r="E276" s="128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90"/>
    </row>
    <row r="277" spans="1:30" ht="17.25" hidden="1" customHeight="1" x14ac:dyDescent="0.2">
      <c r="A277" s="84"/>
      <c r="B277" s="85"/>
      <c r="C277" s="126"/>
      <c r="D277" s="127"/>
      <c r="E277" s="128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90"/>
    </row>
    <row r="278" spans="1:30" ht="17.25" hidden="1" customHeight="1" x14ac:dyDescent="0.2">
      <c r="A278" s="84"/>
      <c r="B278" s="85"/>
      <c r="C278" s="126"/>
      <c r="D278" s="127"/>
      <c r="E278" s="128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90"/>
    </row>
    <row r="279" spans="1:30" ht="17.25" hidden="1" customHeight="1" x14ac:dyDescent="0.2">
      <c r="A279" s="84"/>
      <c r="B279" s="85"/>
      <c r="C279" s="126"/>
      <c r="D279" s="127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90"/>
    </row>
    <row r="280" spans="1:30" ht="17.25" hidden="1" customHeight="1" x14ac:dyDescent="0.2">
      <c r="A280" s="84"/>
      <c r="B280" s="85"/>
      <c r="C280" s="126"/>
      <c r="D280" s="127"/>
      <c r="E280" s="128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90"/>
    </row>
    <row r="281" spans="1:30" ht="17.25" hidden="1" customHeight="1" x14ac:dyDescent="0.2">
      <c r="A281" s="84"/>
      <c r="B281" s="85"/>
      <c r="C281" s="126"/>
      <c r="D281" s="127"/>
      <c r="E281" s="128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90"/>
    </row>
    <row r="282" spans="1:30" ht="17.25" hidden="1" customHeight="1" x14ac:dyDescent="0.2">
      <c r="A282" s="84"/>
      <c r="B282" s="85"/>
      <c r="C282" s="126"/>
      <c r="D282" s="127"/>
      <c r="E282" s="128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90"/>
    </row>
    <row r="283" spans="1:30" ht="17.25" hidden="1" customHeight="1" x14ac:dyDescent="0.2">
      <c r="A283" s="84"/>
      <c r="B283" s="85"/>
      <c r="C283" s="126"/>
      <c r="D283" s="127"/>
      <c r="E283" s="128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90"/>
    </row>
    <row r="284" spans="1:30" ht="17.25" hidden="1" customHeight="1" x14ac:dyDescent="0.2">
      <c r="A284" s="84"/>
      <c r="B284" s="85"/>
      <c r="C284" s="126"/>
      <c r="D284" s="127"/>
      <c r="E284" s="128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90"/>
    </row>
    <row r="285" spans="1:30" ht="17.25" hidden="1" customHeight="1" x14ac:dyDescent="0.2">
      <c r="A285" s="84"/>
      <c r="B285" s="85"/>
      <c r="C285" s="126"/>
      <c r="D285" s="127"/>
      <c r="E285" s="128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90"/>
    </row>
    <row r="286" spans="1:30" ht="17.25" hidden="1" customHeight="1" x14ac:dyDescent="0.2">
      <c r="A286" s="84"/>
      <c r="B286" s="85"/>
      <c r="C286" s="126"/>
      <c r="D286" s="127"/>
      <c r="E286" s="128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90"/>
    </row>
    <row r="287" spans="1:30" ht="17.25" hidden="1" customHeight="1" x14ac:dyDescent="0.2">
      <c r="A287" s="84"/>
      <c r="B287" s="85"/>
      <c r="C287" s="126"/>
      <c r="D287" s="127"/>
      <c r="E287" s="128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90"/>
    </row>
    <row r="288" spans="1:30" ht="17.25" hidden="1" customHeight="1" x14ac:dyDescent="0.2">
      <c r="A288" s="84"/>
      <c r="B288" s="85"/>
      <c r="C288" s="126"/>
      <c r="D288" s="127"/>
      <c r="E288" s="128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90"/>
    </row>
    <row r="289" spans="1:30" ht="17.25" hidden="1" customHeight="1" x14ac:dyDescent="0.2">
      <c r="A289" s="84"/>
      <c r="B289" s="85"/>
      <c r="C289" s="126"/>
      <c r="D289" s="127"/>
      <c r="E289" s="128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90"/>
    </row>
    <row r="290" spans="1:30" ht="17.25" hidden="1" customHeight="1" x14ac:dyDescent="0.2">
      <c r="A290" s="84"/>
      <c r="B290" s="85"/>
      <c r="C290" s="126"/>
      <c r="D290" s="127"/>
      <c r="E290" s="128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90"/>
    </row>
    <row r="291" spans="1:30" ht="17.25" hidden="1" customHeight="1" x14ac:dyDescent="0.2">
      <c r="A291" s="84"/>
      <c r="B291" s="85"/>
      <c r="C291" s="126"/>
      <c r="D291" s="127"/>
      <c r="E291" s="128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90"/>
    </row>
    <row r="292" spans="1:30" ht="17.25" hidden="1" customHeight="1" x14ac:dyDescent="0.2">
      <c r="A292" s="84"/>
      <c r="B292" s="85"/>
      <c r="C292" s="126"/>
      <c r="D292" s="127"/>
      <c r="E292" s="128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90"/>
    </row>
    <row r="293" spans="1:30" ht="17.25" hidden="1" customHeight="1" x14ac:dyDescent="0.2">
      <c r="A293" s="84"/>
      <c r="B293" s="85"/>
      <c r="C293" s="126"/>
      <c r="D293" s="127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90"/>
    </row>
    <row r="294" spans="1:30" ht="17.25" hidden="1" customHeight="1" x14ac:dyDescent="0.2">
      <c r="A294" s="84"/>
      <c r="B294" s="85"/>
      <c r="C294" s="126"/>
      <c r="D294" s="127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90"/>
    </row>
    <row r="295" spans="1:30" ht="17.25" hidden="1" customHeight="1" x14ac:dyDescent="0.2">
      <c r="A295" s="84"/>
      <c r="B295" s="85"/>
      <c r="C295" s="126"/>
      <c r="D295" s="127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90"/>
    </row>
    <row r="296" spans="1:30" ht="17.25" hidden="1" customHeight="1" x14ac:dyDescent="0.2">
      <c r="A296" s="84"/>
      <c r="B296" s="85"/>
      <c r="C296" s="126"/>
      <c r="D296" s="127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90"/>
    </row>
    <row r="297" spans="1:30" ht="17.25" hidden="1" customHeight="1" x14ac:dyDescent="0.2">
      <c r="A297" s="84"/>
      <c r="B297" s="85"/>
      <c r="C297" s="126"/>
      <c r="D297" s="127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90"/>
    </row>
    <row r="298" spans="1:30" ht="17.25" hidden="1" customHeight="1" x14ac:dyDescent="0.2">
      <c r="A298" s="84"/>
      <c r="B298" s="85"/>
      <c r="C298" s="126"/>
      <c r="D298" s="127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90"/>
    </row>
    <row r="299" spans="1:30" ht="17.25" hidden="1" customHeight="1" x14ac:dyDescent="0.2">
      <c r="A299" s="84"/>
      <c r="B299" s="85"/>
      <c r="C299" s="126"/>
      <c r="D299" s="127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90"/>
    </row>
    <row r="300" spans="1:30" ht="17.25" hidden="1" customHeight="1" x14ac:dyDescent="0.2">
      <c r="A300" s="84"/>
      <c r="B300" s="85"/>
      <c r="C300" s="126"/>
      <c r="D300" s="127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90"/>
    </row>
    <row r="301" spans="1:30" ht="17.25" hidden="1" customHeight="1" x14ac:dyDescent="0.2">
      <c r="A301" s="84"/>
      <c r="B301" s="85"/>
      <c r="C301" s="126"/>
      <c r="D301" s="127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90"/>
    </row>
    <row r="302" spans="1:30" ht="17.25" hidden="1" customHeight="1" x14ac:dyDescent="0.2">
      <c r="A302" s="84"/>
      <c r="B302" s="85"/>
      <c r="C302" s="126"/>
      <c r="D302" s="127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90"/>
    </row>
    <row r="303" spans="1:30" ht="17.25" hidden="1" customHeight="1" x14ac:dyDescent="0.2">
      <c r="A303" s="84"/>
      <c r="B303" s="85"/>
      <c r="C303" s="126"/>
      <c r="D303" s="127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90"/>
    </row>
    <row r="304" spans="1:30" ht="17.25" hidden="1" customHeight="1" x14ac:dyDescent="0.2">
      <c r="A304" s="84"/>
      <c r="B304" s="85"/>
      <c r="C304" s="126"/>
      <c r="D304" s="127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90"/>
    </row>
    <row r="305" spans="1:30" ht="17.25" hidden="1" customHeight="1" x14ac:dyDescent="0.2">
      <c r="A305" s="84"/>
      <c r="B305" s="85"/>
      <c r="C305" s="126"/>
      <c r="D305" s="127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90"/>
    </row>
    <row r="306" spans="1:30" ht="17.25" hidden="1" customHeight="1" x14ac:dyDescent="0.2">
      <c r="A306" s="84"/>
      <c r="B306" s="85"/>
      <c r="C306" s="126"/>
      <c r="D306" s="127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90"/>
    </row>
    <row r="307" spans="1:30" ht="17.25" hidden="1" customHeight="1" x14ac:dyDescent="0.2">
      <c r="A307" s="84"/>
      <c r="B307" s="85"/>
      <c r="C307" s="126"/>
      <c r="D307" s="127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90"/>
    </row>
    <row r="308" spans="1:30" ht="17.25" hidden="1" customHeight="1" x14ac:dyDescent="0.2">
      <c r="A308" s="84"/>
      <c r="B308" s="85"/>
      <c r="C308" s="126"/>
      <c r="D308" s="127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90"/>
    </row>
    <row r="309" spans="1:30" ht="17.25" hidden="1" customHeight="1" x14ac:dyDescent="0.2">
      <c r="A309" s="84"/>
      <c r="B309" s="85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90"/>
    </row>
    <row r="310" spans="1:30" ht="17.25" hidden="1" customHeight="1" x14ac:dyDescent="0.2">
      <c r="A310" s="84"/>
      <c r="B310" s="85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90"/>
    </row>
    <row r="311" spans="1:30" ht="17.25" hidden="1" customHeight="1" x14ac:dyDescent="0.2">
      <c r="A311" s="84"/>
      <c r="B311" s="85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90"/>
    </row>
    <row r="312" spans="1:30" ht="17.25" hidden="1" customHeight="1" x14ac:dyDescent="0.2">
      <c r="A312" s="84"/>
      <c r="B312" s="85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90"/>
    </row>
    <row r="313" spans="1:30" ht="17.25" hidden="1" customHeight="1" x14ac:dyDescent="0.2">
      <c r="A313" s="84"/>
      <c r="B313" s="85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90"/>
    </row>
    <row r="314" spans="1:30" ht="17.25" hidden="1" customHeight="1" x14ac:dyDescent="0.2">
      <c r="A314" s="84"/>
      <c r="B314" s="85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90"/>
    </row>
    <row r="315" spans="1:30" ht="17.25" hidden="1" customHeight="1" x14ac:dyDescent="0.2">
      <c r="A315" s="84"/>
      <c r="B315" s="85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90"/>
    </row>
    <row r="316" spans="1:30" ht="17.25" hidden="1" customHeight="1" x14ac:dyDescent="0.2">
      <c r="A316" s="84"/>
      <c r="B316" s="85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90"/>
    </row>
    <row r="317" spans="1:30" ht="17.25" hidden="1" customHeight="1" x14ac:dyDescent="0.2">
      <c r="A317" s="84"/>
      <c r="B317" s="85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90"/>
    </row>
    <row r="318" spans="1:30" ht="17.25" hidden="1" customHeight="1" x14ac:dyDescent="0.2">
      <c r="A318" s="84"/>
      <c r="B318" s="85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90"/>
    </row>
    <row r="319" spans="1:30" ht="17.25" hidden="1" customHeight="1" x14ac:dyDescent="0.2">
      <c r="A319" s="84"/>
      <c r="B319" s="85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90"/>
    </row>
    <row r="320" spans="1:30" ht="17.25" hidden="1" customHeight="1" x14ac:dyDescent="0.2">
      <c r="A320" s="84"/>
      <c r="B320" s="85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90"/>
    </row>
    <row r="321" spans="1:30" ht="17.25" hidden="1" customHeight="1" x14ac:dyDescent="0.2">
      <c r="A321" s="84"/>
      <c r="B321" s="85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90"/>
    </row>
    <row r="322" spans="1:30" ht="17.25" hidden="1" customHeight="1" x14ac:dyDescent="0.2">
      <c r="A322" s="84"/>
      <c r="B322" s="85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90"/>
    </row>
    <row r="323" spans="1:30" ht="17.25" hidden="1" customHeight="1" x14ac:dyDescent="0.2">
      <c r="A323" s="84"/>
      <c r="B323" s="85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90"/>
    </row>
    <row r="324" spans="1:30" ht="17.25" hidden="1" customHeight="1" x14ac:dyDescent="0.2">
      <c r="A324" s="84"/>
      <c r="B324" s="85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90"/>
    </row>
    <row r="325" spans="1:30" ht="17.25" hidden="1" customHeight="1" x14ac:dyDescent="0.2">
      <c r="A325" s="84"/>
      <c r="B325" s="85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90"/>
    </row>
    <row r="326" spans="1:30" ht="17.25" hidden="1" customHeight="1" x14ac:dyDescent="0.2">
      <c r="A326" s="84"/>
      <c r="B326" s="85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90"/>
    </row>
    <row r="327" spans="1:30" ht="17.25" hidden="1" customHeight="1" x14ac:dyDescent="0.2">
      <c r="A327" s="84"/>
      <c r="B327" s="85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90"/>
    </row>
    <row r="328" spans="1:30" ht="17.25" hidden="1" customHeight="1" x14ac:dyDescent="0.2">
      <c r="A328" s="84"/>
      <c r="B328" s="85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90"/>
    </row>
    <row r="329" spans="1:30" ht="17.25" hidden="1" customHeight="1" x14ac:dyDescent="0.2">
      <c r="A329" s="84"/>
      <c r="B329" s="85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90"/>
    </row>
    <row r="330" spans="1:30" ht="17.25" hidden="1" customHeight="1" x14ac:dyDescent="0.2">
      <c r="A330" s="84"/>
      <c r="B330" s="85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90"/>
    </row>
    <row r="331" spans="1:30" ht="17.25" hidden="1" customHeight="1" x14ac:dyDescent="0.2">
      <c r="A331" s="84"/>
      <c r="B331" s="85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90"/>
    </row>
    <row r="332" spans="1:30" ht="17.25" hidden="1" customHeight="1" x14ac:dyDescent="0.2">
      <c r="A332" s="84"/>
      <c r="B332" s="85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90"/>
    </row>
    <row r="333" spans="1:30" ht="17.25" hidden="1" customHeight="1" x14ac:dyDescent="0.2">
      <c r="A333" s="84"/>
      <c r="B333" s="85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90"/>
    </row>
    <row r="334" spans="1:30" ht="17.25" hidden="1" customHeight="1" x14ac:dyDescent="0.2">
      <c r="A334" s="84"/>
      <c r="B334" s="85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90"/>
    </row>
    <row r="335" spans="1:30" ht="17.25" hidden="1" customHeight="1" x14ac:dyDescent="0.2">
      <c r="A335" s="84"/>
      <c r="B335" s="85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90"/>
    </row>
    <row r="336" spans="1:30" ht="17.25" hidden="1" customHeight="1" x14ac:dyDescent="0.2">
      <c r="A336" s="84"/>
      <c r="B336" s="85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90"/>
    </row>
    <row r="337" spans="1:30" ht="17.25" hidden="1" customHeight="1" x14ac:dyDescent="0.2">
      <c r="A337" s="84"/>
      <c r="B337" s="85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90"/>
    </row>
    <row r="338" spans="1:30" ht="17.25" hidden="1" customHeight="1" x14ac:dyDescent="0.2">
      <c r="A338" s="84"/>
      <c r="B338" s="85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90"/>
    </row>
    <row r="339" spans="1:30" ht="17.25" hidden="1" customHeight="1" x14ac:dyDescent="0.2">
      <c r="A339" s="84"/>
      <c r="B339" s="85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90"/>
    </row>
    <row r="340" spans="1:30" ht="17.25" hidden="1" customHeight="1" x14ac:dyDescent="0.2">
      <c r="A340" s="84"/>
      <c r="B340" s="85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90"/>
    </row>
    <row r="341" spans="1:30" ht="17.25" hidden="1" customHeight="1" x14ac:dyDescent="0.2">
      <c r="A341" s="84"/>
      <c r="B341" s="85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90"/>
    </row>
    <row r="342" spans="1:30" ht="17.25" hidden="1" customHeight="1" x14ac:dyDescent="0.2">
      <c r="A342" s="84"/>
      <c r="B342" s="85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90"/>
    </row>
    <row r="343" spans="1:30" ht="17.25" hidden="1" customHeight="1" x14ac:dyDescent="0.2">
      <c r="A343" s="84"/>
      <c r="B343" s="85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90"/>
    </row>
    <row r="344" spans="1:30" ht="17.25" hidden="1" customHeight="1" x14ac:dyDescent="0.2">
      <c r="A344" s="84"/>
      <c r="B344" s="85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90"/>
    </row>
    <row r="345" spans="1:30" ht="17.25" hidden="1" customHeight="1" x14ac:dyDescent="0.2">
      <c r="A345" s="84"/>
      <c r="B345" s="85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90"/>
    </row>
    <row r="346" spans="1:30" ht="17.25" hidden="1" customHeight="1" x14ac:dyDescent="0.2">
      <c r="A346" s="84"/>
      <c r="B346" s="85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90"/>
    </row>
    <row r="347" spans="1:30" ht="17.25" hidden="1" customHeight="1" x14ac:dyDescent="0.2">
      <c r="A347" s="84"/>
      <c r="B347" s="85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90"/>
    </row>
    <row r="348" spans="1:30" ht="17.25" hidden="1" customHeight="1" x14ac:dyDescent="0.2">
      <c r="A348" s="84"/>
      <c r="B348" s="85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90"/>
    </row>
    <row r="349" spans="1:30" ht="17.25" hidden="1" customHeight="1" x14ac:dyDescent="0.2">
      <c r="A349" s="84"/>
      <c r="B349" s="85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90"/>
    </row>
    <row r="350" spans="1:30" ht="17.25" hidden="1" customHeight="1" x14ac:dyDescent="0.2">
      <c r="A350" s="84"/>
      <c r="B350" s="85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90"/>
    </row>
    <row r="351" spans="1:30" ht="17.25" hidden="1" customHeight="1" x14ac:dyDescent="0.2">
      <c r="A351" s="84"/>
      <c r="B351" s="85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90"/>
    </row>
    <row r="352" spans="1:30" ht="17.25" hidden="1" customHeight="1" x14ac:dyDescent="0.2">
      <c r="A352" s="84"/>
      <c r="B352" s="85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90"/>
    </row>
    <row r="353" spans="1:30" ht="17.25" hidden="1" customHeight="1" x14ac:dyDescent="0.2">
      <c r="A353" s="84"/>
      <c r="B353" s="85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90"/>
    </row>
    <row r="354" spans="1:30" ht="17.25" hidden="1" customHeight="1" x14ac:dyDescent="0.2">
      <c r="A354" s="84"/>
      <c r="B354" s="85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90"/>
    </row>
    <row r="355" spans="1:30" ht="17.25" hidden="1" customHeight="1" x14ac:dyDescent="0.2">
      <c r="A355" s="84"/>
      <c r="B355" s="85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90"/>
    </row>
    <row r="356" spans="1:30" ht="17.25" hidden="1" customHeight="1" x14ac:dyDescent="0.2">
      <c r="A356" s="84"/>
      <c r="B356" s="85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90"/>
    </row>
    <row r="357" spans="1:30" ht="17.25" hidden="1" customHeight="1" x14ac:dyDescent="0.2">
      <c r="A357" s="84"/>
      <c r="B357" s="85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90"/>
    </row>
    <row r="358" spans="1:30" ht="17.25" hidden="1" customHeight="1" x14ac:dyDescent="0.2">
      <c r="A358" s="84"/>
      <c r="B358" s="85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90"/>
    </row>
    <row r="359" spans="1:30" ht="17.25" hidden="1" customHeight="1" x14ac:dyDescent="0.2">
      <c r="A359" s="84"/>
      <c r="B359" s="85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90"/>
    </row>
    <row r="360" spans="1:30" ht="17.25" hidden="1" customHeight="1" x14ac:dyDescent="0.2">
      <c r="A360" s="84"/>
      <c r="B360" s="85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90"/>
    </row>
    <row r="361" spans="1:30" ht="17.25" hidden="1" customHeight="1" x14ac:dyDescent="0.2">
      <c r="A361" s="84"/>
      <c r="B361" s="85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90"/>
    </row>
    <row r="362" spans="1:30" ht="17.25" hidden="1" customHeight="1" x14ac:dyDescent="0.2">
      <c r="A362" s="84"/>
      <c r="B362" s="85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90"/>
    </row>
    <row r="363" spans="1:30" ht="17.25" hidden="1" customHeight="1" x14ac:dyDescent="0.2">
      <c r="A363" s="84"/>
      <c r="B363" s="85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90"/>
    </row>
    <row r="364" spans="1:30" ht="17.25" hidden="1" customHeight="1" x14ac:dyDescent="0.2">
      <c r="A364" s="84"/>
      <c r="B364" s="85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90"/>
    </row>
    <row r="365" spans="1:30" ht="17.25" hidden="1" customHeight="1" x14ac:dyDescent="0.2">
      <c r="A365" s="84"/>
      <c r="B365" s="85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90"/>
    </row>
    <row r="366" spans="1:30" ht="17.25" hidden="1" customHeight="1" x14ac:dyDescent="0.2">
      <c r="A366" s="84"/>
      <c r="B366" s="85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90"/>
    </row>
    <row r="367" spans="1:30" ht="17.25" hidden="1" customHeight="1" x14ac:dyDescent="0.2">
      <c r="A367" s="84"/>
      <c r="B367" s="85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90"/>
    </row>
    <row r="368" spans="1:30" ht="17.25" hidden="1" customHeight="1" x14ac:dyDescent="0.2">
      <c r="A368" s="84"/>
      <c r="B368" s="85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90"/>
    </row>
    <row r="369" spans="1:30" ht="17.25" hidden="1" customHeight="1" x14ac:dyDescent="0.2">
      <c r="A369" s="84"/>
      <c r="B369" s="85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90"/>
    </row>
    <row r="370" spans="1:30" ht="17.25" hidden="1" customHeight="1" x14ac:dyDescent="0.2">
      <c r="A370" s="84"/>
      <c r="B370" s="85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90"/>
    </row>
    <row r="371" spans="1:30" ht="17.25" hidden="1" customHeight="1" x14ac:dyDescent="0.2">
      <c r="A371" s="84"/>
      <c r="B371" s="85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90"/>
    </row>
    <row r="372" spans="1:30" ht="17.25" hidden="1" customHeight="1" x14ac:dyDescent="0.2">
      <c r="A372" s="84"/>
      <c r="B372" s="85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90"/>
    </row>
    <row r="373" spans="1:30" ht="17.25" hidden="1" customHeight="1" x14ac:dyDescent="0.2">
      <c r="A373" s="84"/>
      <c r="B373" s="85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90"/>
    </row>
    <row r="374" spans="1:30" ht="17.25" hidden="1" customHeight="1" x14ac:dyDescent="0.2">
      <c r="A374" s="84"/>
      <c r="B374" s="85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90"/>
    </row>
    <row r="375" spans="1:30" ht="17.25" hidden="1" customHeight="1" x14ac:dyDescent="0.2">
      <c r="A375" s="84"/>
      <c r="B375" s="85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90"/>
    </row>
    <row r="376" spans="1:30" ht="17.25" hidden="1" customHeight="1" x14ac:dyDescent="0.2">
      <c r="A376" s="84"/>
      <c r="B376" s="85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90"/>
    </row>
    <row r="377" spans="1:30" ht="17.25" hidden="1" customHeight="1" x14ac:dyDescent="0.2">
      <c r="A377" s="84"/>
      <c r="B377" s="85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90"/>
    </row>
    <row r="378" spans="1:30" ht="17.25" hidden="1" customHeight="1" x14ac:dyDescent="0.2">
      <c r="A378" s="84"/>
      <c r="B378" s="85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90"/>
    </row>
    <row r="379" spans="1:30" ht="17.25" hidden="1" customHeight="1" x14ac:dyDescent="0.2">
      <c r="A379" s="84"/>
      <c r="B379" s="85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90"/>
    </row>
    <row r="380" spans="1:30" ht="17.25" hidden="1" customHeight="1" x14ac:dyDescent="0.2">
      <c r="A380" s="84"/>
      <c r="B380" s="85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90"/>
    </row>
    <row r="381" spans="1:30" ht="17.25" hidden="1" customHeight="1" x14ac:dyDescent="0.2">
      <c r="A381" s="84"/>
      <c r="B381" s="85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90"/>
    </row>
    <row r="382" spans="1:30" ht="17.25" hidden="1" customHeight="1" x14ac:dyDescent="0.2">
      <c r="A382" s="84"/>
      <c r="B382" s="85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90"/>
    </row>
    <row r="383" spans="1:30" ht="17.25" hidden="1" customHeight="1" x14ac:dyDescent="0.2">
      <c r="A383" s="84"/>
      <c r="B383" s="85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90"/>
    </row>
    <row r="384" spans="1:30" ht="17.25" hidden="1" customHeight="1" x14ac:dyDescent="0.2">
      <c r="A384" s="84"/>
      <c r="B384" s="85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90"/>
    </row>
    <row r="385" spans="1:30" ht="17.25" hidden="1" customHeight="1" x14ac:dyDescent="0.2">
      <c r="A385" s="84"/>
      <c r="B385" s="85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90"/>
    </row>
    <row r="386" spans="1:30" ht="17.25" hidden="1" customHeight="1" x14ac:dyDescent="0.2">
      <c r="A386" s="84"/>
      <c r="B386" s="85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90"/>
    </row>
    <row r="387" spans="1:30" ht="17.25" hidden="1" customHeight="1" x14ac:dyDescent="0.2">
      <c r="A387" s="84"/>
      <c r="B387" s="85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90"/>
    </row>
    <row r="388" spans="1:30" ht="17.25" hidden="1" customHeight="1" x14ac:dyDescent="0.2">
      <c r="A388" s="84"/>
      <c r="B388" s="85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90"/>
    </row>
    <row r="389" spans="1:30" ht="17.25" hidden="1" customHeight="1" x14ac:dyDescent="0.2">
      <c r="A389" s="84"/>
      <c r="B389" s="85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90"/>
    </row>
    <row r="390" spans="1:30" ht="17.25" hidden="1" customHeight="1" x14ac:dyDescent="0.2">
      <c r="A390" s="84"/>
      <c r="B390" s="85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90"/>
    </row>
    <row r="391" spans="1:30" ht="17.25" hidden="1" customHeight="1" x14ac:dyDescent="0.2">
      <c r="A391" s="84"/>
      <c r="B391" s="85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90"/>
    </row>
    <row r="392" spans="1:30" ht="17.25" hidden="1" customHeight="1" x14ac:dyDescent="0.2">
      <c r="A392" s="84"/>
      <c r="B392" s="85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90"/>
    </row>
    <row r="393" spans="1:30" ht="17.25" hidden="1" customHeight="1" x14ac:dyDescent="0.2">
      <c r="A393" s="84"/>
      <c r="B393" s="85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90"/>
    </row>
    <row r="394" spans="1:30" ht="17.25" hidden="1" customHeight="1" x14ac:dyDescent="0.2">
      <c r="A394" s="84"/>
      <c r="B394" s="85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90"/>
    </row>
    <row r="395" spans="1:30" ht="17.25" hidden="1" customHeight="1" x14ac:dyDescent="0.2">
      <c r="A395" s="84"/>
      <c r="B395" s="85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90"/>
    </row>
    <row r="396" spans="1:30" ht="17.25" hidden="1" customHeight="1" x14ac:dyDescent="0.2">
      <c r="A396" s="84"/>
      <c r="B396" s="85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90"/>
    </row>
    <row r="397" spans="1:30" ht="17.25" hidden="1" customHeight="1" x14ac:dyDescent="0.2">
      <c r="A397" s="84"/>
      <c r="B397" s="85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90"/>
    </row>
    <row r="398" spans="1:30" ht="17.25" hidden="1" customHeight="1" x14ac:dyDescent="0.2">
      <c r="A398" s="84"/>
      <c r="B398" s="85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90"/>
    </row>
    <row r="399" spans="1:30" ht="17.25" hidden="1" customHeight="1" x14ac:dyDescent="0.2">
      <c r="A399" s="84"/>
      <c r="B399" s="85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90"/>
    </row>
    <row r="400" spans="1:30" ht="17.25" hidden="1" customHeight="1" x14ac:dyDescent="0.2">
      <c r="A400" s="84"/>
      <c r="B400" s="85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90"/>
    </row>
    <row r="401" spans="1:30" ht="17.25" hidden="1" customHeight="1" x14ac:dyDescent="0.2">
      <c r="A401" s="84"/>
      <c r="B401" s="85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90"/>
    </row>
    <row r="402" spans="1:30" ht="17.25" hidden="1" customHeight="1" x14ac:dyDescent="0.2">
      <c r="A402" s="84"/>
      <c r="B402" s="85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90"/>
    </row>
    <row r="403" spans="1:30" ht="17.25" hidden="1" customHeight="1" x14ac:dyDescent="0.2">
      <c r="A403" s="84"/>
      <c r="B403" s="85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90"/>
    </row>
    <row r="404" spans="1:30" ht="17.25" hidden="1" customHeight="1" x14ac:dyDescent="0.2">
      <c r="A404" s="84"/>
      <c r="B404" s="85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90"/>
    </row>
    <row r="405" spans="1:30" ht="17.25" hidden="1" customHeight="1" x14ac:dyDescent="0.2">
      <c r="A405" s="84"/>
      <c r="B405" s="85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90"/>
    </row>
    <row r="406" spans="1:30" ht="17.25" hidden="1" customHeight="1" x14ac:dyDescent="0.2">
      <c r="A406" s="84"/>
      <c r="B406" s="85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90"/>
    </row>
    <row r="407" spans="1:30" ht="17.25" hidden="1" customHeight="1" x14ac:dyDescent="0.2">
      <c r="A407" s="84"/>
      <c r="B407" s="85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90"/>
    </row>
    <row r="408" spans="1:30" ht="17.25" hidden="1" customHeight="1" x14ac:dyDescent="0.2">
      <c r="A408" s="84"/>
      <c r="B408" s="85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/>
    </row>
    <row r="409" spans="1:30" ht="17.25" hidden="1" customHeight="1" x14ac:dyDescent="0.2">
      <c r="A409" s="84"/>
      <c r="B409" s="85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</row>
    <row r="410" spans="1:30" ht="17.25" hidden="1" customHeight="1" x14ac:dyDescent="0.2">
      <c r="A410" s="84"/>
      <c r="B410" s="85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</row>
    <row r="411" spans="1:30" ht="17.25" hidden="1" customHeight="1" x14ac:dyDescent="0.2">
      <c r="A411" s="84"/>
      <c r="B411" s="85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</row>
    <row r="412" spans="1:30" ht="17.25" hidden="1" customHeight="1" x14ac:dyDescent="0.2">
      <c r="A412" s="84"/>
      <c r="B412" s="85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90"/>
    </row>
    <row r="413" spans="1:30" ht="17.25" hidden="1" customHeight="1" x14ac:dyDescent="0.2">
      <c r="A413" s="84"/>
      <c r="B413" s="85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90"/>
    </row>
    <row r="414" spans="1:30" ht="17.25" hidden="1" customHeight="1" x14ac:dyDescent="0.2">
      <c r="A414" s="84"/>
      <c r="B414" s="85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90"/>
    </row>
    <row r="415" spans="1:30" ht="17.25" hidden="1" customHeight="1" x14ac:dyDescent="0.2">
      <c r="A415" s="84"/>
      <c r="B415" s="85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90"/>
    </row>
    <row r="416" spans="1:30" ht="17.25" hidden="1" customHeight="1" x14ac:dyDescent="0.2">
      <c r="A416" s="84"/>
      <c r="B416" s="85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90"/>
    </row>
    <row r="417" spans="1:30" ht="17.25" hidden="1" customHeight="1" x14ac:dyDescent="0.2">
      <c r="A417" s="84"/>
      <c r="B417" s="85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90"/>
    </row>
    <row r="418" spans="1:30" ht="17.25" hidden="1" customHeight="1" x14ac:dyDescent="0.2">
      <c r="A418" s="84"/>
      <c r="B418" s="85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90"/>
    </row>
    <row r="419" spans="1:30" ht="17.25" hidden="1" customHeight="1" x14ac:dyDescent="0.2">
      <c r="A419" s="84"/>
      <c r="B419" s="85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90"/>
    </row>
    <row r="420" spans="1:30" ht="17.25" hidden="1" customHeight="1" x14ac:dyDescent="0.2">
      <c r="A420" s="84"/>
      <c r="B420" s="85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90"/>
    </row>
    <row r="421" spans="1:30" ht="17.25" hidden="1" customHeight="1" x14ac:dyDescent="0.2">
      <c r="A421" s="84"/>
      <c r="B421" s="85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90"/>
    </row>
    <row r="422" spans="1:30" ht="17.25" hidden="1" customHeight="1" x14ac:dyDescent="0.2">
      <c r="A422" s="84"/>
      <c r="B422" s="85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90"/>
    </row>
    <row r="423" spans="1:30" ht="17.25" hidden="1" customHeight="1" x14ac:dyDescent="0.2">
      <c r="A423" s="84"/>
      <c r="B423" s="85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90"/>
    </row>
    <row r="424" spans="1:30" ht="17.25" hidden="1" customHeight="1" x14ac:dyDescent="0.2">
      <c r="A424" s="84"/>
      <c r="B424" s="85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90"/>
    </row>
    <row r="425" spans="1:30" ht="17.25" hidden="1" customHeight="1" x14ac:dyDescent="0.2">
      <c r="A425" s="84"/>
      <c r="B425" s="85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90"/>
    </row>
    <row r="426" spans="1:30" ht="17.25" hidden="1" customHeight="1" x14ac:dyDescent="0.2">
      <c r="A426" s="84"/>
      <c r="B426" s="85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90"/>
    </row>
    <row r="427" spans="1:30" ht="17.25" hidden="1" customHeight="1" x14ac:dyDescent="0.2">
      <c r="A427" s="84"/>
      <c r="B427" s="85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90"/>
    </row>
    <row r="428" spans="1:30" ht="17.25" hidden="1" customHeight="1" x14ac:dyDescent="0.2">
      <c r="A428" s="84"/>
      <c r="B428" s="85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90"/>
    </row>
    <row r="429" spans="1:30" ht="17.25" hidden="1" customHeight="1" x14ac:dyDescent="0.2">
      <c r="A429" s="84"/>
      <c r="B429" s="85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90"/>
    </row>
    <row r="430" spans="1:30" ht="17.25" hidden="1" customHeight="1" x14ac:dyDescent="0.2">
      <c r="A430" s="84"/>
      <c r="B430" s="85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90"/>
    </row>
    <row r="431" spans="1:30" ht="17.25" hidden="1" customHeight="1" x14ac:dyDescent="0.2">
      <c r="A431" s="84"/>
      <c r="B431" s="85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90"/>
    </row>
    <row r="432" spans="1:30" ht="17.25" hidden="1" customHeight="1" x14ac:dyDescent="0.2">
      <c r="A432" s="84"/>
      <c r="B432" s="85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90"/>
    </row>
    <row r="433" spans="1:30" ht="17.25" hidden="1" customHeight="1" x14ac:dyDescent="0.2">
      <c r="A433" s="84"/>
      <c r="B433" s="85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90"/>
    </row>
    <row r="434" spans="1:30" ht="17.25" hidden="1" customHeight="1" x14ac:dyDescent="0.2">
      <c r="A434" s="84"/>
      <c r="B434" s="85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90"/>
    </row>
    <row r="435" spans="1:30" ht="17.25" hidden="1" customHeight="1" x14ac:dyDescent="0.2">
      <c r="A435" s="84"/>
      <c r="B435" s="85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90"/>
    </row>
    <row r="436" spans="1:30" ht="17.25" hidden="1" customHeight="1" x14ac:dyDescent="0.2">
      <c r="A436" s="84"/>
      <c r="B436" s="85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90"/>
    </row>
    <row r="437" spans="1:30" ht="17.25" hidden="1" customHeight="1" x14ac:dyDescent="0.2">
      <c r="A437" s="84"/>
      <c r="B437" s="85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90"/>
    </row>
    <row r="438" spans="1:30" ht="17.25" hidden="1" customHeight="1" x14ac:dyDescent="0.2">
      <c r="A438" s="84"/>
      <c r="B438" s="85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90"/>
    </row>
    <row r="439" spans="1:30" ht="17.25" hidden="1" customHeight="1" x14ac:dyDescent="0.2">
      <c r="A439" s="84"/>
      <c r="B439" s="85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90"/>
    </row>
    <row r="440" spans="1:30" ht="17.25" hidden="1" customHeight="1" x14ac:dyDescent="0.2">
      <c r="A440" s="84"/>
      <c r="B440" s="85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90"/>
    </row>
    <row r="441" spans="1:30" ht="17.25" hidden="1" customHeight="1" x14ac:dyDescent="0.2">
      <c r="A441" s="84"/>
      <c r="B441" s="85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90"/>
    </row>
    <row r="442" spans="1:30" ht="17.25" hidden="1" customHeight="1" x14ac:dyDescent="0.2">
      <c r="A442" s="84"/>
      <c r="B442" s="85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90"/>
    </row>
    <row r="443" spans="1:30" ht="17.25" hidden="1" customHeight="1" x14ac:dyDescent="0.2">
      <c r="A443" s="84"/>
      <c r="B443" s="85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90"/>
    </row>
    <row r="444" spans="1:30" ht="17.25" hidden="1" customHeight="1" x14ac:dyDescent="0.2">
      <c r="A444" s="84"/>
      <c r="B444" s="85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90"/>
    </row>
    <row r="445" spans="1:30" ht="17.25" hidden="1" customHeight="1" x14ac:dyDescent="0.2">
      <c r="A445" s="84"/>
      <c r="B445" s="85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90"/>
    </row>
    <row r="446" spans="1:30" ht="17.25" hidden="1" customHeight="1" x14ac:dyDescent="0.2">
      <c r="A446" s="84"/>
      <c r="B446" s="85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90"/>
    </row>
    <row r="447" spans="1:30" ht="17.25" hidden="1" customHeight="1" x14ac:dyDescent="0.2">
      <c r="A447" s="84"/>
      <c r="B447" s="85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90"/>
    </row>
    <row r="448" spans="1:30" ht="17.25" hidden="1" customHeight="1" x14ac:dyDescent="0.2">
      <c r="A448" s="84"/>
      <c r="B448" s="85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90"/>
    </row>
    <row r="449" spans="1:30" ht="17.25" hidden="1" customHeight="1" x14ac:dyDescent="0.2">
      <c r="A449" s="84"/>
      <c r="B449" s="85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90"/>
    </row>
    <row r="450" spans="1:30" ht="17.25" hidden="1" customHeight="1" x14ac:dyDescent="0.2">
      <c r="A450" s="84"/>
      <c r="B450" s="85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90"/>
    </row>
    <row r="451" spans="1:30" ht="17.25" hidden="1" customHeight="1" x14ac:dyDescent="0.2">
      <c r="A451" s="84"/>
      <c r="B451" s="85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90"/>
    </row>
    <row r="452" spans="1:30" ht="17.25" hidden="1" customHeight="1" x14ac:dyDescent="0.2">
      <c r="A452" s="84"/>
      <c r="B452" s="85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90"/>
    </row>
    <row r="453" spans="1:30" ht="17.25" hidden="1" customHeight="1" x14ac:dyDescent="0.2">
      <c r="A453" s="84"/>
      <c r="B453" s="85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90"/>
    </row>
    <row r="454" spans="1:30" ht="17.25" hidden="1" customHeight="1" x14ac:dyDescent="0.2">
      <c r="A454" s="84"/>
      <c r="B454" s="85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90"/>
    </row>
    <row r="455" spans="1:30" ht="17.25" hidden="1" customHeight="1" x14ac:dyDescent="0.2">
      <c r="A455" s="84"/>
      <c r="B455" s="85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90"/>
    </row>
    <row r="456" spans="1:30" ht="17.25" hidden="1" customHeight="1" x14ac:dyDescent="0.2">
      <c r="A456" s="84"/>
      <c r="B456" s="85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90"/>
    </row>
    <row r="457" spans="1:30" ht="17.25" hidden="1" customHeight="1" x14ac:dyDescent="0.2">
      <c r="A457" s="84"/>
      <c r="B457" s="85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90"/>
    </row>
    <row r="458" spans="1:30" ht="17.25" hidden="1" customHeight="1" x14ac:dyDescent="0.2">
      <c r="A458" s="84"/>
      <c r="B458" s="85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90"/>
    </row>
    <row r="459" spans="1:30" ht="17.25" hidden="1" customHeight="1" x14ac:dyDescent="0.2">
      <c r="A459" s="84"/>
      <c r="B459" s="85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90"/>
    </row>
    <row r="460" spans="1:30" ht="17.25" hidden="1" customHeight="1" x14ac:dyDescent="0.2">
      <c r="A460" s="84"/>
      <c r="B460" s="85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90"/>
    </row>
    <row r="461" spans="1:30" ht="17.25" hidden="1" customHeight="1" x14ac:dyDescent="0.2">
      <c r="A461" s="84"/>
      <c r="B461" s="85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90"/>
    </row>
    <row r="462" spans="1:30" ht="17.25" hidden="1" customHeight="1" x14ac:dyDescent="0.2">
      <c r="A462" s="84"/>
      <c r="B462" s="85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90"/>
    </row>
    <row r="463" spans="1:30" ht="17.25" hidden="1" customHeight="1" x14ac:dyDescent="0.2">
      <c r="A463" s="84"/>
      <c r="B463" s="85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90"/>
    </row>
    <row r="464" spans="1:30" ht="17.25" hidden="1" customHeight="1" x14ac:dyDescent="0.2">
      <c r="A464" s="84"/>
      <c r="B464" s="85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90"/>
    </row>
    <row r="465" spans="1:30" ht="17.25" hidden="1" customHeight="1" x14ac:dyDescent="0.2">
      <c r="A465" s="84"/>
      <c r="B465" s="85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90"/>
    </row>
    <row r="466" spans="1:30" ht="17.25" hidden="1" customHeight="1" x14ac:dyDescent="0.2">
      <c r="A466" s="84"/>
      <c r="B466" s="85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90"/>
    </row>
    <row r="467" spans="1:30" ht="17.25" hidden="1" customHeight="1" x14ac:dyDescent="0.2">
      <c r="A467" s="84"/>
      <c r="B467" s="85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90"/>
    </row>
    <row r="468" spans="1:30" ht="17.25" hidden="1" customHeight="1" x14ac:dyDescent="0.2">
      <c r="A468" s="84"/>
      <c r="B468" s="85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90"/>
    </row>
    <row r="469" spans="1:30" ht="17.25" hidden="1" customHeight="1" x14ac:dyDescent="0.2">
      <c r="A469" s="84"/>
      <c r="B469" s="85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90"/>
    </row>
    <row r="470" spans="1:30" ht="17.25" hidden="1" customHeight="1" x14ac:dyDescent="0.2">
      <c r="A470" s="84"/>
      <c r="B470" s="85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90"/>
    </row>
    <row r="471" spans="1:30" ht="17.25" hidden="1" customHeight="1" x14ac:dyDescent="0.2">
      <c r="A471" s="84"/>
      <c r="B471" s="85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90"/>
    </row>
    <row r="472" spans="1:30" ht="17.25" hidden="1" customHeight="1" x14ac:dyDescent="0.2">
      <c r="A472" s="84"/>
      <c r="B472" s="85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90"/>
    </row>
    <row r="473" spans="1:30" ht="17.25" hidden="1" customHeight="1" x14ac:dyDescent="0.2">
      <c r="A473" s="84"/>
      <c r="B473" s="85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90"/>
    </row>
    <row r="474" spans="1:30" ht="17.25" hidden="1" customHeight="1" x14ac:dyDescent="0.2">
      <c r="A474" s="84"/>
      <c r="B474" s="85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90"/>
    </row>
    <row r="475" spans="1:30" ht="17.25" hidden="1" customHeight="1" x14ac:dyDescent="0.2">
      <c r="A475" s="84"/>
      <c r="B475" s="85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90"/>
    </row>
    <row r="476" spans="1:30" ht="17.25" hidden="1" customHeight="1" x14ac:dyDescent="0.2">
      <c r="A476" s="84"/>
      <c r="B476" s="85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90"/>
    </row>
    <row r="477" spans="1:30" ht="17.25" hidden="1" customHeight="1" x14ac:dyDescent="0.2">
      <c r="A477" s="84"/>
      <c r="B477" s="85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90"/>
    </row>
    <row r="478" spans="1:30" ht="17.25" hidden="1" customHeight="1" x14ac:dyDescent="0.2">
      <c r="A478" s="84"/>
      <c r="B478" s="85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90"/>
    </row>
    <row r="479" spans="1:30" ht="17.25" hidden="1" customHeight="1" x14ac:dyDescent="0.2">
      <c r="A479" s="84"/>
      <c r="B479" s="85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90"/>
    </row>
    <row r="480" spans="1:30" ht="17.25" hidden="1" customHeight="1" x14ac:dyDescent="0.2">
      <c r="A480" s="84"/>
      <c r="B480" s="85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90"/>
    </row>
    <row r="481" spans="1:30" ht="17.25" hidden="1" customHeight="1" x14ac:dyDescent="0.2">
      <c r="A481" s="84"/>
      <c r="B481" s="85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90"/>
    </row>
    <row r="482" spans="1:30" ht="17.25" hidden="1" customHeight="1" x14ac:dyDescent="0.2">
      <c r="A482" s="84"/>
      <c r="B482" s="85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90"/>
    </row>
    <row r="483" spans="1:30" ht="17.25" hidden="1" customHeight="1" x14ac:dyDescent="0.2">
      <c r="A483" s="84"/>
      <c r="B483" s="85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90"/>
    </row>
    <row r="484" spans="1:30" ht="17.25" hidden="1" customHeight="1" x14ac:dyDescent="0.2">
      <c r="A484" s="84"/>
      <c r="B484" s="85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90"/>
    </row>
    <row r="485" spans="1:30" ht="17.25" hidden="1" customHeight="1" x14ac:dyDescent="0.2">
      <c r="A485" s="84"/>
      <c r="B485" s="85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90"/>
    </row>
    <row r="486" spans="1:30" ht="17.25" hidden="1" customHeight="1" x14ac:dyDescent="0.2">
      <c r="A486" s="84"/>
      <c r="B486" s="85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90"/>
    </row>
    <row r="487" spans="1:30" ht="17.25" hidden="1" customHeight="1" x14ac:dyDescent="0.2">
      <c r="A487" s="84"/>
      <c r="B487" s="85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90"/>
    </row>
    <row r="488" spans="1:30" ht="17.25" hidden="1" customHeight="1" x14ac:dyDescent="0.2">
      <c r="A488" s="84"/>
      <c r="B488" s="85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90"/>
    </row>
    <row r="489" spans="1:30" ht="17.25" hidden="1" customHeight="1" x14ac:dyDescent="0.2">
      <c r="A489" s="84"/>
      <c r="B489" s="85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90"/>
    </row>
    <row r="490" spans="1:30" ht="17.25" hidden="1" customHeight="1" x14ac:dyDescent="0.2">
      <c r="A490" s="84"/>
      <c r="B490" s="85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90"/>
    </row>
    <row r="491" spans="1:30" ht="17.25" hidden="1" customHeight="1" x14ac:dyDescent="0.2">
      <c r="A491" s="84"/>
      <c r="B491" s="85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90"/>
    </row>
    <row r="492" spans="1:30" ht="17.25" hidden="1" customHeight="1" x14ac:dyDescent="0.2">
      <c r="A492" s="84"/>
      <c r="B492" s="85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90"/>
    </row>
    <row r="493" spans="1:30" ht="17.25" hidden="1" customHeight="1" x14ac:dyDescent="0.2">
      <c r="A493" s="84"/>
      <c r="B493" s="85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90"/>
    </row>
    <row r="494" spans="1:30" ht="17.25" hidden="1" customHeight="1" x14ac:dyDescent="0.2">
      <c r="A494" s="84"/>
      <c r="B494" s="85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90"/>
    </row>
    <row r="495" spans="1:30" ht="17.25" hidden="1" customHeight="1" x14ac:dyDescent="0.2">
      <c r="A495" s="84"/>
      <c r="B495" s="85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90"/>
    </row>
    <row r="496" spans="1:30" ht="17.25" customHeight="1" x14ac:dyDescent="0.2">
      <c r="A496" s="84"/>
      <c r="B496" s="84"/>
      <c r="C496" s="126"/>
      <c r="D496" s="130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90"/>
    </row>
    <row r="497" spans="1:30" s="97" customFormat="1" ht="14.25" x14ac:dyDescent="0.2">
      <c r="A497" s="91"/>
      <c r="B497" s="92"/>
      <c r="C497" s="131" t="s">
        <v>155</v>
      </c>
      <c r="D497" s="94"/>
      <c r="E497" s="95">
        <f t="shared" ref="E497:AD497" si="1">SUM(E69:E496)</f>
        <v>67890270</v>
      </c>
      <c r="F497" s="95">
        <f t="shared" si="1"/>
        <v>0</v>
      </c>
      <c r="G497" s="95">
        <f t="shared" si="1"/>
        <v>0</v>
      </c>
      <c r="H497" s="95">
        <f t="shared" si="1"/>
        <v>0</v>
      </c>
      <c r="I497" s="95">
        <f t="shared" si="1"/>
        <v>0</v>
      </c>
      <c r="J497" s="95">
        <f t="shared" si="1"/>
        <v>0</v>
      </c>
      <c r="K497" s="95">
        <f t="shared" si="1"/>
        <v>0</v>
      </c>
      <c r="L497" s="95">
        <f t="shared" si="1"/>
        <v>0</v>
      </c>
      <c r="M497" s="95">
        <f t="shared" si="1"/>
        <v>0</v>
      </c>
      <c r="N497" s="95">
        <f t="shared" si="1"/>
        <v>0</v>
      </c>
      <c r="O497" s="95">
        <f t="shared" si="1"/>
        <v>0</v>
      </c>
      <c r="P497" s="95">
        <f t="shared" si="1"/>
        <v>0</v>
      </c>
      <c r="Q497" s="95">
        <f t="shared" si="1"/>
        <v>0</v>
      </c>
      <c r="R497" s="95">
        <f t="shared" si="1"/>
        <v>0</v>
      </c>
      <c r="S497" s="95">
        <f t="shared" si="1"/>
        <v>0</v>
      </c>
      <c r="T497" s="95">
        <f t="shared" si="1"/>
        <v>0</v>
      </c>
      <c r="U497" s="95">
        <f t="shared" si="1"/>
        <v>0</v>
      </c>
      <c r="V497" s="95">
        <f t="shared" si="1"/>
        <v>0</v>
      </c>
      <c r="W497" s="95">
        <f t="shared" si="1"/>
        <v>0</v>
      </c>
      <c r="X497" s="95">
        <f t="shared" si="1"/>
        <v>0</v>
      </c>
      <c r="Y497" s="95">
        <f t="shared" si="1"/>
        <v>0</v>
      </c>
      <c r="Z497" s="95">
        <f t="shared" si="1"/>
        <v>0</v>
      </c>
      <c r="AA497" s="95">
        <f t="shared" si="1"/>
        <v>0</v>
      </c>
      <c r="AB497" s="95">
        <f t="shared" si="1"/>
        <v>0</v>
      </c>
      <c r="AC497" s="95">
        <f t="shared" si="1"/>
        <v>0</v>
      </c>
      <c r="AD497" s="95">
        <f t="shared" si="1"/>
        <v>67890270</v>
      </c>
    </row>
    <row r="498" spans="1:30" s="104" customFormat="1" ht="4.5" customHeight="1" thickBot="1" x14ac:dyDescent="0.25">
      <c r="A498" s="132"/>
      <c r="B498" s="132"/>
      <c r="C498" s="133"/>
      <c r="D498" s="134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7"/>
    </row>
    <row r="499" spans="1:30" s="108" customFormat="1" ht="15.75" thickBot="1" x14ac:dyDescent="0.25">
      <c r="A499" s="138">
        <v>3</v>
      </c>
      <c r="B499" s="41"/>
      <c r="C499" s="139" t="s">
        <v>156</v>
      </c>
      <c r="D499" s="139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2"/>
    </row>
    <row r="500" spans="1:30" ht="25.5" hidden="1" customHeight="1" x14ac:dyDescent="0.25">
      <c r="A500" s="49" t="s">
        <v>157</v>
      </c>
      <c r="B500" s="50" t="s">
        <v>158</v>
      </c>
      <c r="C500" s="51" t="s">
        <v>41</v>
      </c>
      <c r="D500" s="143" t="s">
        <v>159</v>
      </c>
      <c r="E500" s="10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10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6"/>
      <c r="B501" s="57"/>
      <c r="C501" s="58" t="s">
        <v>43</v>
      </c>
      <c r="D501" s="59" t="s">
        <v>160</v>
      </c>
      <c r="E501" s="11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12"/>
    </row>
    <row r="502" spans="1:30" ht="12.75" hidden="1" customHeight="1" x14ac:dyDescent="0.25">
      <c r="A502" s="56"/>
      <c r="B502" s="57"/>
      <c r="C502" s="63" t="s">
        <v>45</v>
      </c>
      <c r="D502" s="64" t="s">
        <v>46</v>
      </c>
      <c r="E502" s="11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12"/>
    </row>
    <row r="503" spans="1:30" ht="12.75" hidden="1" customHeight="1" x14ac:dyDescent="0.25">
      <c r="A503" s="56"/>
      <c r="B503" s="57"/>
      <c r="C503" s="58" t="s">
        <v>47</v>
      </c>
      <c r="D503" s="144" t="s">
        <v>161</v>
      </c>
      <c r="E503" s="11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12"/>
    </row>
    <row r="504" spans="1:30" ht="12.75" hidden="1" customHeight="1" x14ac:dyDescent="0.25">
      <c r="A504" s="56"/>
      <c r="B504" s="57"/>
      <c r="C504" s="58" t="s">
        <v>49</v>
      </c>
      <c r="D504" s="66">
        <v>20000000</v>
      </c>
      <c r="E504" s="11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12"/>
    </row>
    <row r="505" spans="1:30" ht="12.75" hidden="1" customHeight="1" x14ac:dyDescent="0.25">
      <c r="A505" s="56"/>
      <c r="B505" s="57"/>
      <c r="C505" s="63" t="s">
        <v>50</v>
      </c>
      <c r="D505" s="67">
        <v>40512</v>
      </c>
      <c r="E505" s="11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12"/>
    </row>
    <row r="506" spans="1:30" ht="12.75" hidden="1" customHeight="1" x14ac:dyDescent="0.25">
      <c r="A506" s="56"/>
      <c r="B506" s="57"/>
      <c r="C506" s="58" t="s">
        <v>51</v>
      </c>
      <c r="D506" s="145">
        <v>0.19800000000000001</v>
      </c>
      <c r="E506" s="11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12"/>
    </row>
    <row r="507" spans="1:30" ht="14.25" hidden="1" customHeight="1" x14ac:dyDescent="0.25">
      <c r="A507" s="69"/>
      <c r="B507" s="70"/>
      <c r="C507" s="71" t="s">
        <v>52</v>
      </c>
      <c r="D507" s="72"/>
      <c r="E507" s="115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16"/>
    </row>
    <row r="508" spans="1:30" ht="29.25" hidden="1" customHeight="1" x14ac:dyDescent="0.25">
      <c r="A508" s="49" t="s">
        <v>162</v>
      </c>
      <c r="B508" s="50" t="s">
        <v>163</v>
      </c>
      <c r="C508" s="51" t="s">
        <v>41</v>
      </c>
      <c r="D508" s="143" t="s">
        <v>164</v>
      </c>
      <c r="E508" s="10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10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6"/>
      <c r="B509" s="57"/>
      <c r="C509" s="58" t="s">
        <v>43</v>
      </c>
      <c r="D509" s="81" t="s">
        <v>165</v>
      </c>
      <c r="E509" s="11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12"/>
    </row>
    <row r="510" spans="1:30" ht="14.25" hidden="1" customHeight="1" x14ac:dyDescent="0.25">
      <c r="A510" s="56"/>
      <c r="B510" s="57"/>
      <c r="C510" s="63" t="s">
        <v>45</v>
      </c>
      <c r="D510" s="64" t="s">
        <v>46</v>
      </c>
      <c r="E510" s="11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12"/>
    </row>
    <row r="511" spans="1:30" ht="14.25" hidden="1" customHeight="1" x14ac:dyDescent="0.25">
      <c r="A511" s="56"/>
      <c r="B511" s="57"/>
      <c r="C511" s="58" t="s">
        <v>47</v>
      </c>
      <c r="D511" s="144"/>
      <c r="E511" s="11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12"/>
    </row>
    <row r="512" spans="1:30" ht="14.25" hidden="1" customHeight="1" x14ac:dyDescent="0.25">
      <c r="A512" s="56"/>
      <c r="B512" s="57"/>
      <c r="C512" s="58" t="s">
        <v>49</v>
      </c>
      <c r="D512" s="66">
        <v>15000000</v>
      </c>
      <c r="E512" s="11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12"/>
    </row>
    <row r="513" spans="1:30" ht="14.25" hidden="1" customHeight="1" x14ac:dyDescent="0.25">
      <c r="A513" s="56"/>
      <c r="B513" s="57"/>
      <c r="C513" s="63" t="s">
        <v>50</v>
      </c>
      <c r="D513" s="67">
        <v>40415</v>
      </c>
      <c r="E513" s="11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12"/>
    </row>
    <row r="514" spans="1:30" ht="14.25" hidden="1" customHeight="1" x14ac:dyDescent="0.25">
      <c r="A514" s="56"/>
      <c r="B514" s="57"/>
      <c r="C514" s="58" t="s">
        <v>51</v>
      </c>
      <c r="D514" s="145">
        <v>0.16500000000000001</v>
      </c>
      <c r="E514" s="11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12"/>
    </row>
    <row r="515" spans="1:30" ht="14.25" hidden="1" customHeight="1" x14ac:dyDescent="0.25">
      <c r="A515" s="69"/>
      <c r="B515" s="70"/>
      <c r="C515" s="71" t="s">
        <v>52</v>
      </c>
      <c r="D515" s="72"/>
      <c r="E515" s="115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16"/>
    </row>
    <row r="516" spans="1:30" ht="26.25" hidden="1" customHeight="1" x14ac:dyDescent="0.25">
      <c r="A516" s="49" t="s">
        <v>166</v>
      </c>
      <c r="B516" s="50" t="s">
        <v>167</v>
      </c>
      <c r="C516" s="51" t="s">
        <v>41</v>
      </c>
      <c r="D516" s="83" t="s">
        <v>168</v>
      </c>
      <c r="E516" s="53">
        <v>0</v>
      </c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10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6"/>
      <c r="B517" s="57"/>
      <c r="C517" s="58" t="s">
        <v>43</v>
      </c>
      <c r="D517" s="59" t="s">
        <v>169</v>
      </c>
      <c r="E517" s="6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12"/>
    </row>
    <row r="518" spans="1:30" ht="14.25" hidden="1" customHeight="1" x14ac:dyDescent="0.25">
      <c r="A518" s="56"/>
      <c r="B518" s="57"/>
      <c r="C518" s="63" t="s">
        <v>45</v>
      </c>
      <c r="D518" s="64" t="s">
        <v>170</v>
      </c>
      <c r="E518" s="6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12"/>
    </row>
    <row r="519" spans="1:30" ht="14.25" hidden="1" customHeight="1" x14ac:dyDescent="0.25">
      <c r="A519" s="56"/>
      <c r="B519" s="57"/>
      <c r="C519" s="58" t="s">
        <v>47</v>
      </c>
      <c r="D519" s="113"/>
      <c r="E519" s="6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12"/>
    </row>
    <row r="520" spans="1:30" ht="14.25" hidden="1" customHeight="1" x14ac:dyDescent="0.25">
      <c r="A520" s="56"/>
      <c r="B520" s="57"/>
      <c r="C520" s="58" t="s">
        <v>49</v>
      </c>
      <c r="D520" s="66">
        <v>20000000</v>
      </c>
      <c r="E520" s="6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12"/>
    </row>
    <row r="521" spans="1:30" ht="14.25" hidden="1" customHeight="1" x14ac:dyDescent="0.25">
      <c r="A521" s="56"/>
      <c r="B521" s="57"/>
      <c r="C521" s="63" t="s">
        <v>50</v>
      </c>
      <c r="D521" s="67">
        <v>40219</v>
      </c>
      <c r="E521" s="6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12"/>
    </row>
    <row r="522" spans="1:30" ht="14.25" hidden="1" customHeight="1" x14ac:dyDescent="0.25">
      <c r="A522" s="56"/>
      <c r="B522" s="57"/>
      <c r="C522" s="58" t="s">
        <v>51</v>
      </c>
      <c r="D522" s="145">
        <v>0.16500000000000001</v>
      </c>
      <c r="E522" s="6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12"/>
    </row>
    <row r="523" spans="1:30" ht="14.25" hidden="1" customHeight="1" x14ac:dyDescent="0.25">
      <c r="A523" s="69"/>
      <c r="B523" s="70"/>
      <c r="C523" s="71" t="s">
        <v>52</v>
      </c>
      <c r="D523" s="72"/>
      <c r="E523" s="73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6"/>
    </row>
    <row r="524" spans="1:30" ht="27" hidden="1" customHeight="1" x14ac:dyDescent="0.25">
      <c r="A524" s="49" t="s">
        <v>171</v>
      </c>
      <c r="B524" s="50" t="s">
        <v>172</v>
      </c>
      <c r="C524" s="51" t="s">
        <v>41</v>
      </c>
      <c r="D524" s="143" t="s">
        <v>173</v>
      </c>
      <c r="E524" s="53">
        <v>0</v>
      </c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10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6"/>
      <c r="B525" s="57"/>
      <c r="C525" s="58" t="s">
        <v>43</v>
      </c>
      <c r="D525" s="81" t="s">
        <v>165</v>
      </c>
      <c r="E525" s="6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12"/>
    </row>
    <row r="526" spans="1:30" ht="14.25" hidden="1" customHeight="1" x14ac:dyDescent="0.25">
      <c r="A526" s="56"/>
      <c r="B526" s="57"/>
      <c r="C526" s="63" t="s">
        <v>45</v>
      </c>
      <c r="D526" s="64" t="s">
        <v>46</v>
      </c>
      <c r="E526" s="6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12"/>
    </row>
    <row r="527" spans="1:30" ht="14.25" hidden="1" customHeight="1" x14ac:dyDescent="0.25">
      <c r="A527" s="56"/>
      <c r="B527" s="57"/>
      <c r="C527" s="58" t="s">
        <v>47</v>
      </c>
      <c r="D527" s="144"/>
      <c r="E527" s="6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12"/>
    </row>
    <row r="528" spans="1:30" ht="14.25" hidden="1" customHeight="1" x14ac:dyDescent="0.25">
      <c r="A528" s="56"/>
      <c r="B528" s="57"/>
      <c r="C528" s="58" t="s">
        <v>49</v>
      </c>
      <c r="D528" s="66">
        <v>18000000</v>
      </c>
      <c r="E528" s="6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12"/>
    </row>
    <row r="529" spans="1:30" ht="14.25" hidden="1" customHeight="1" x14ac:dyDescent="0.25">
      <c r="A529" s="56"/>
      <c r="B529" s="57"/>
      <c r="C529" s="63" t="s">
        <v>50</v>
      </c>
      <c r="D529" s="67">
        <v>40780</v>
      </c>
      <c r="E529" s="6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12"/>
    </row>
    <row r="530" spans="1:30" ht="14.25" hidden="1" customHeight="1" x14ac:dyDescent="0.25">
      <c r="A530" s="56"/>
      <c r="B530" s="57"/>
      <c r="C530" s="58" t="s">
        <v>51</v>
      </c>
      <c r="D530" s="145">
        <v>0.11</v>
      </c>
      <c r="E530" s="6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12"/>
    </row>
    <row r="531" spans="1:30" ht="14.25" hidden="1" customHeight="1" x14ac:dyDescent="0.25">
      <c r="A531" s="69"/>
      <c r="B531" s="70"/>
      <c r="C531" s="71" t="s">
        <v>52</v>
      </c>
      <c r="D531" s="72"/>
      <c r="E531" s="73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6"/>
    </row>
    <row r="532" spans="1:30" ht="27.75" hidden="1" customHeight="1" x14ac:dyDescent="0.25">
      <c r="A532" s="49" t="s">
        <v>174</v>
      </c>
      <c r="B532" s="50" t="s">
        <v>158</v>
      </c>
      <c r="C532" s="51" t="s">
        <v>41</v>
      </c>
      <c r="D532" s="83" t="s">
        <v>175</v>
      </c>
      <c r="E532" s="53">
        <v>0</v>
      </c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1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6"/>
      <c r="B533" s="57"/>
      <c r="C533" s="58" t="s">
        <v>43</v>
      </c>
      <c r="D533" s="59" t="s">
        <v>169</v>
      </c>
      <c r="E533" s="6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12"/>
    </row>
    <row r="534" spans="1:30" ht="14.25" hidden="1" customHeight="1" x14ac:dyDescent="0.25">
      <c r="A534" s="56"/>
      <c r="B534" s="57"/>
      <c r="C534" s="63" t="s">
        <v>45</v>
      </c>
      <c r="D534" s="64" t="s">
        <v>170</v>
      </c>
      <c r="E534" s="6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12"/>
    </row>
    <row r="535" spans="1:30" ht="14.25" hidden="1" customHeight="1" x14ac:dyDescent="0.25">
      <c r="A535" s="56"/>
      <c r="B535" s="57"/>
      <c r="C535" s="58" t="s">
        <v>47</v>
      </c>
      <c r="D535" s="113"/>
      <c r="E535" s="6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12"/>
    </row>
    <row r="536" spans="1:30" ht="14.25" hidden="1" customHeight="1" x14ac:dyDescent="0.25">
      <c r="A536" s="56"/>
      <c r="B536" s="57"/>
      <c r="C536" s="58" t="s">
        <v>49</v>
      </c>
      <c r="D536" s="66">
        <v>30000000</v>
      </c>
      <c r="E536" s="6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12"/>
    </row>
    <row r="537" spans="1:30" ht="14.25" hidden="1" customHeight="1" x14ac:dyDescent="0.25">
      <c r="A537" s="56"/>
      <c r="B537" s="57"/>
      <c r="C537" s="63" t="s">
        <v>50</v>
      </c>
      <c r="D537" s="67">
        <v>40877</v>
      </c>
      <c r="E537" s="6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12"/>
    </row>
    <row r="538" spans="1:30" ht="14.25" hidden="1" customHeight="1" x14ac:dyDescent="0.25">
      <c r="A538" s="56"/>
      <c r="B538" s="57"/>
      <c r="C538" s="58" t="s">
        <v>51</v>
      </c>
      <c r="D538" s="145">
        <v>8.5999999999999993E-2</v>
      </c>
      <c r="E538" s="6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12"/>
    </row>
    <row r="539" spans="1:30" ht="14.25" hidden="1" customHeight="1" x14ac:dyDescent="0.25">
      <c r="A539" s="69"/>
      <c r="B539" s="70"/>
      <c r="C539" s="71" t="s">
        <v>52</v>
      </c>
      <c r="D539" s="72"/>
      <c r="E539" s="73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6"/>
    </row>
    <row r="540" spans="1:30" ht="26.25" hidden="1" customHeight="1" x14ac:dyDescent="0.25">
      <c r="A540" s="49" t="s">
        <v>176</v>
      </c>
      <c r="B540" s="50" t="s">
        <v>177</v>
      </c>
      <c r="C540" s="51" t="s">
        <v>41</v>
      </c>
      <c r="D540" s="143" t="s">
        <v>178</v>
      </c>
      <c r="E540" s="109">
        <v>0</v>
      </c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1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6"/>
      <c r="B541" s="57"/>
      <c r="C541" s="58" t="s">
        <v>43</v>
      </c>
      <c r="D541" s="81" t="s">
        <v>165</v>
      </c>
      <c r="E541" s="11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12"/>
    </row>
    <row r="542" spans="1:30" ht="14.25" hidden="1" customHeight="1" x14ac:dyDescent="0.25">
      <c r="A542" s="56"/>
      <c r="B542" s="57"/>
      <c r="C542" s="63" t="s">
        <v>45</v>
      </c>
      <c r="D542" s="64" t="s">
        <v>46</v>
      </c>
      <c r="E542" s="11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12"/>
    </row>
    <row r="543" spans="1:30" ht="14.25" hidden="1" customHeight="1" x14ac:dyDescent="0.25">
      <c r="A543" s="56"/>
      <c r="B543" s="57"/>
      <c r="C543" s="58" t="s">
        <v>47</v>
      </c>
      <c r="D543" s="144"/>
      <c r="E543" s="11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12"/>
    </row>
    <row r="544" spans="1:30" ht="14.25" hidden="1" customHeight="1" x14ac:dyDescent="0.25">
      <c r="A544" s="56"/>
      <c r="B544" s="57"/>
      <c r="C544" s="58" t="s">
        <v>49</v>
      </c>
      <c r="D544" s="66">
        <v>20000000</v>
      </c>
      <c r="E544" s="11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12"/>
    </row>
    <row r="545" spans="1:30" ht="14.25" hidden="1" customHeight="1" x14ac:dyDescent="0.25">
      <c r="A545" s="56"/>
      <c r="B545" s="57"/>
      <c r="C545" s="63" t="s">
        <v>50</v>
      </c>
      <c r="D545" s="67">
        <v>41085</v>
      </c>
      <c r="E545" s="11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12"/>
    </row>
    <row r="546" spans="1:30" ht="14.25" hidden="1" customHeight="1" x14ac:dyDescent="0.25">
      <c r="A546" s="56"/>
      <c r="B546" s="57"/>
      <c r="C546" s="58" t="s">
        <v>51</v>
      </c>
      <c r="D546" s="118">
        <v>7.1400000000000005E-2</v>
      </c>
      <c r="E546" s="11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12"/>
    </row>
    <row r="547" spans="1:30" ht="14.25" hidden="1" customHeight="1" x14ac:dyDescent="0.25">
      <c r="A547" s="69"/>
      <c r="B547" s="70"/>
      <c r="C547" s="71" t="s">
        <v>52</v>
      </c>
      <c r="D547" s="72"/>
      <c r="E547" s="115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6"/>
    </row>
    <row r="548" spans="1:30" ht="28.5" hidden="1" customHeight="1" x14ac:dyDescent="0.25">
      <c r="A548" s="49" t="s">
        <v>179</v>
      </c>
      <c r="B548" s="50" t="s">
        <v>180</v>
      </c>
      <c r="C548" s="51" t="s">
        <v>41</v>
      </c>
      <c r="D548" s="83" t="s">
        <v>181</v>
      </c>
      <c r="E548" s="109">
        <v>0</v>
      </c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1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6"/>
      <c r="B549" s="57"/>
      <c r="C549" s="58" t="s">
        <v>43</v>
      </c>
      <c r="D549" s="59" t="s">
        <v>169</v>
      </c>
      <c r="E549" s="11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12"/>
    </row>
    <row r="550" spans="1:30" ht="14.25" hidden="1" customHeight="1" x14ac:dyDescent="0.25">
      <c r="A550" s="56"/>
      <c r="B550" s="57"/>
      <c r="C550" s="63" t="s">
        <v>45</v>
      </c>
      <c r="D550" s="64" t="s">
        <v>170</v>
      </c>
      <c r="E550" s="11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12"/>
    </row>
    <row r="551" spans="1:30" ht="14.25" hidden="1" customHeight="1" x14ac:dyDescent="0.25">
      <c r="A551" s="56"/>
      <c r="B551" s="57"/>
      <c r="C551" s="58" t="s">
        <v>47</v>
      </c>
      <c r="D551" s="113"/>
      <c r="E551" s="11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12"/>
    </row>
    <row r="552" spans="1:30" ht="14.25" hidden="1" customHeight="1" x14ac:dyDescent="0.25">
      <c r="A552" s="56"/>
      <c r="B552" s="57"/>
      <c r="C552" s="58" t="s">
        <v>49</v>
      </c>
      <c r="D552" s="66">
        <v>30000000</v>
      </c>
      <c r="E552" s="11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12"/>
    </row>
    <row r="553" spans="1:30" ht="14.25" hidden="1" customHeight="1" x14ac:dyDescent="0.25">
      <c r="A553" s="56"/>
      <c r="B553" s="57"/>
      <c r="C553" s="63" t="s">
        <v>50</v>
      </c>
      <c r="D553" s="67">
        <v>41234</v>
      </c>
      <c r="E553" s="11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12"/>
    </row>
    <row r="554" spans="1:30" ht="14.25" hidden="1" customHeight="1" x14ac:dyDescent="0.25">
      <c r="A554" s="56"/>
      <c r="B554" s="57"/>
      <c r="C554" s="58" t="s">
        <v>51</v>
      </c>
      <c r="D554" s="146">
        <v>7.9759189999999994E-2</v>
      </c>
      <c r="E554" s="11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12"/>
    </row>
    <row r="555" spans="1:30" ht="15" hidden="1" customHeight="1" x14ac:dyDescent="0.25">
      <c r="A555" s="69"/>
      <c r="B555" s="70"/>
      <c r="C555" s="71" t="s">
        <v>52</v>
      </c>
      <c r="D555" s="72"/>
      <c r="E555" s="115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6"/>
    </row>
    <row r="556" spans="1:30" ht="26.25" hidden="1" customHeight="1" x14ac:dyDescent="0.25">
      <c r="A556" s="49" t="s">
        <v>182</v>
      </c>
      <c r="B556" s="50" t="s">
        <v>183</v>
      </c>
      <c r="C556" s="51" t="s">
        <v>41</v>
      </c>
      <c r="D556" s="143" t="s">
        <v>184</v>
      </c>
      <c r="E556" s="109">
        <v>18100000</v>
      </c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10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6"/>
      <c r="B557" s="57"/>
      <c r="C557" s="58" t="s">
        <v>43</v>
      </c>
      <c r="D557" s="59" t="s">
        <v>185</v>
      </c>
      <c r="E557" s="11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12"/>
    </row>
    <row r="558" spans="1:30" ht="14.25" hidden="1" customHeight="1" x14ac:dyDescent="0.25">
      <c r="A558" s="56"/>
      <c r="B558" s="57"/>
      <c r="C558" s="63" t="s">
        <v>45</v>
      </c>
      <c r="D558" s="64" t="s">
        <v>46</v>
      </c>
      <c r="E558" s="11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12"/>
    </row>
    <row r="559" spans="1:30" ht="14.25" hidden="1" customHeight="1" x14ac:dyDescent="0.25">
      <c r="A559" s="56"/>
      <c r="B559" s="57"/>
      <c r="C559" s="58" t="s">
        <v>47</v>
      </c>
      <c r="D559" s="144"/>
      <c r="E559" s="11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12"/>
    </row>
    <row r="560" spans="1:30" ht="14.25" hidden="1" customHeight="1" x14ac:dyDescent="0.25">
      <c r="A560" s="56"/>
      <c r="B560" s="57"/>
      <c r="C560" s="58" t="s">
        <v>49</v>
      </c>
      <c r="D560" s="66">
        <v>30000000</v>
      </c>
      <c r="E560" s="11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12"/>
    </row>
    <row r="561" spans="1:30" ht="14.25" hidden="1" customHeight="1" x14ac:dyDescent="0.25">
      <c r="A561" s="56"/>
      <c r="B561" s="57"/>
      <c r="C561" s="63" t="s">
        <v>50</v>
      </c>
      <c r="D561" s="67">
        <v>41599</v>
      </c>
      <c r="E561" s="11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12"/>
    </row>
    <row r="562" spans="1:30" ht="14.25" hidden="1" customHeight="1" x14ac:dyDescent="0.25">
      <c r="A562" s="56"/>
      <c r="B562" s="57"/>
      <c r="C562" s="58" t="s">
        <v>51</v>
      </c>
      <c r="D562" s="147">
        <v>0.101262</v>
      </c>
      <c r="E562" s="11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12"/>
    </row>
    <row r="563" spans="1:30" ht="14.25" hidden="1" customHeight="1" x14ac:dyDescent="0.25">
      <c r="A563" s="69"/>
      <c r="B563" s="70"/>
      <c r="C563" s="71" t="s">
        <v>52</v>
      </c>
      <c r="D563" s="72"/>
      <c r="E563" s="115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6"/>
    </row>
    <row r="564" spans="1:30" ht="26.25" hidden="1" customHeight="1" x14ac:dyDescent="0.25">
      <c r="A564" s="49" t="s">
        <v>186</v>
      </c>
      <c r="B564" s="50" t="s">
        <v>187</v>
      </c>
      <c r="C564" s="51" t="s">
        <v>41</v>
      </c>
      <c r="D564" s="80" t="s">
        <v>188</v>
      </c>
      <c r="E564" s="109">
        <v>32050000</v>
      </c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10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6"/>
      <c r="B565" s="57"/>
      <c r="C565" s="58" t="s">
        <v>43</v>
      </c>
      <c r="D565" s="59" t="s">
        <v>189</v>
      </c>
      <c r="E565" s="11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12"/>
    </row>
    <row r="566" spans="1:30" ht="14.25" hidden="1" customHeight="1" x14ac:dyDescent="0.25">
      <c r="A566" s="56"/>
      <c r="B566" s="57"/>
      <c r="C566" s="63" t="s">
        <v>45</v>
      </c>
      <c r="D566" s="64" t="s">
        <v>46</v>
      </c>
      <c r="E566" s="11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12"/>
    </row>
    <row r="567" spans="1:30" ht="14.25" hidden="1" customHeight="1" x14ac:dyDescent="0.25">
      <c r="A567" s="56"/>
      <c r="B567" s="57"/>
      <c r="C567" s="58" t="s">
        <v>47</v>
      </c>
      <c r="D567" s="144"/>
      <c r="E567" s="11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12"/>
    </row>
    <row r="568" spans="1:30" ht="14.25" hidden="1" customHeight="1" x14ac:dyDescent="0.25">
      <c r="A568" s="56"/>
      <c r="B568" s="57"/>
      <c r="C568" s="58" t="s">
        <v>49</v>
      </c>
      <c r="D568" s="66">
        <v>35000000</v>
      </c>
      <c r="E568" s="11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12"/>
    </row>
    <row r="569" spans="1:30" ht="14.25" hidden="1" customHeight="1" x14ac:dyDescent="0.25">
      <c r="A569" s="56"/>
      <c r="B569" s="57"/>
      <c r="C569" s="63" t="s">
        <v>50</v>
      </c>
      <c r="D569" s="67">
        <v>41603</v>
      </c>
      <c r="E569" s="11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12"/>
    </row>
    <row r="570" spans="1:30" ht="14.25" hidden="1" customHeight="1" x14ac:dyDescent="0.25">
      <c r="A570" s="56"/>
      <c r="B570" s="57"/>
      <c r="C570" s="58" t="s">
        <v>51</v>
      </c>
      <c r="D570" s="147">
        <v>9.9422999999999997E-2</v>
      </c>
      <c r="E570" s="11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12"/>
    </row>
    <row r="571" spans="1:30" ht="14.25" hidden="1" customHeight="1" x14ac:dyDescent="0.25">
      <c r="A571" s="69"/>
      <c r="B571" s="70"/>
      <c r="C571" s="71" t="s">
        <v>52</v>
      </c>
      <c r="D571" s="72"/>
      <c r="E571" s="115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6"/>
    </row>
    <row r="572" spans="1:30" ht="26.25" hidden="1" customHeight="1" x14ac:dyDescent="0.25">
      <c r="A572" s="49" t="s">
        <v>190</v>
      </c>
      <c r="B572" s="50" t="s">
        <v>191</v>
      </c>
      <c r="C572" s="51" t="s">
        <v>41</v>
      </c>
      <c r="D572" s="143" t="s">
        <v>192</v>
      </c>
      <c r="E572" s="109">
        <v>0</v>
      </c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10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6"/>
      <c r="B573" s="57"/>
      <c r="C573" s="58" t="s">
        <v>43</v>
      </c>
      <c r="D573" s="59" t="s">
        <v>185</v>
      </c>
      <c r="E573" s="11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12"/>
    </row>
    <row r="574" spans="1:30" ht="14.25" hidden="1" customHeight="1" x14ac:dyDescent="0.25">
      <c r="A574" s="56"/>
      <c r="B574" s="57"/>
      <c r="C574" s="63" t="s">
        <v>45</v>
      </c>
      <c r="D574" s="64" t="s">
        <v>46</v>
      </c>
      <c r="E574" s="11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12"/>
    </row>
    <row r="575" spans="1:30" ht="14.25" hidden="1" customHeight="1" x14ac:dyDescent="0.25">
      <c r="A575" s="56"/>
      <c r="B575" s="57"/>
      <c r="C575" s="58" t="s">
        <v>47</v>
      </c>
      <c r="D575" s="144"/>
      <c r="E575" s="11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12"/>
    </row>
    <row r="576" spans="1:30" ht="14.25" hidden="1" customHeight="1" x14ac:dyDescent="0.25">
      <c r="A576" s="56"/>
      <c r="B576" s="57"/>
      <c r="C576" s="58" t="s">
        <v>49</v>
      </c>
      <c r="D576" s="66">
        <v>35000000</v>
      </c>
      <c r="E576" s="11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12"/>
    </row>
    <row r="577" spans="1:30" ht="14.25" hidden="1" customHeight="1" x14ac:dyDescent="0.25">
      <c r="A577" s="56"/>
      <c r="B577" s="57"/>
      <c r="C577" s="63" t="s">
        <v>50</v>
      </c>
      <c r="D577" s="67">
        <v>41964</v>
      </c>
      <c r="E577" s="11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12"/>
    </row>
    <row r="578" spans="1:30" ht="14.25" hidden="1" customHeight="1" x14ac:dyDescent="0.25">
      <c r="A578" s="56"/>
      <c r="B578" s="57"/>
      <c r="C578" s="58" t="s">
        <v>51</v>
      </c>
      <c r="D578" s="147">
        <v>0.11666700000000001</v>
      </c>
      <c r="E578" s="11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12"/>
    </row>
    <row r="579" spans="1:30" ht="14.25" hidden="1" customHeight="1" x14ac:dyDescent="0.25">
      <c r="A579" s="69"/>
      <c r="B579" s="70"/>
      <c r="C579" s="71" t="s">
        <v>52</v>
      </c>
      <c r="D579" s="72"/>
      <c r="E579" s="115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6"/>
    </row>
    <row r="580" spans="1:30" ht="27" hidden="1" customHeight="1" x14ac:dyDescent="0.25">
      <c r="A580" s="49" t="s">
        <v>193</v>
      </c>
      <c r="B580" s="50" t="s">
        <v>194</v>
      </c>
      <c r="C580" s="51" t="s">
        <v>41</v>
      </c>
      <c r="D580" s="80" t="s">
        <v>195</v>
      </c>
      <c r="E580" s="109">
        <v>0</v>
      </c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10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6"/>
      <c r="B581" s="57"/>
      <c r="C581" s="58" t="s">
        <v>43</v>
      </c>
      <c r="D581" s="59" t="s">
        <v>185</v>
      </c>
      <c r="E581" s="11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12"/>
    </row>
    <row r="582" spans="1:30" ht="14.25" hidden="1" customHeight="1" x14ac:dyDescent="0.25">
      <c r="A582" s="56"/>
      <c r="B582" s="57"/>
      <c r="C582" s="63" t="s">
        <v>45</v>
      </c>
      <c r="D582" s="64" t="s">
        <v>46</v>
      </c>
      <c r="E582" s="11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12"/>
    </row>
    <row r="583" spans="1:30" ht="14.25" hidden="1" customHeight="1" x14ac:dyDescent="0.25">
      <c r="A583" s="56"/>
      <c r="B583" s="57"/>
      <c r="C583" s="58" t="s">
        <v>47</v>
      </c>
      <c r="D583" s="144"/>
      <c r="E583" s="11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12"/>
    </row>
    <row r="584" spans="1:30" ht="14.25" hidden="1" customHeight="1" x14ac:dyDescent="0.25">
      <c r="A584" s="56"/>
      <c r="B584" s="57"/>
      <c r="C584" s="58" t="s">
        <v>49</v>
      </c>
      <c r="D584" s="66">
        <v>45000000</v>
      </c>
      <c r="E584" s="11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12"/>
    </row>
    <row r="585" spans="1:30" ht="14.25" hidden="1" customHeight="1" x14ac:dyDescent="0.25">
      <c r="A585" s="56"/>
      <c r="B585" s="57"/>
      <c r="C585" s="63" t="s">
        <v>50</v>
      </c>
      <c r="D585" s="67">
        <v>42149</v>
      </c>
      <c r="E585" s="11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12"/>
    </row>
    <row r="586" spans="1:30" ht="14.25" hidden="1" customHeight="1" x14ac:dyDescent="0.25">
      <c r="A586" s="56"/>
      <c r="B586" s="57"/>
      <c r="C586" s="58" t="s">
        <v>51</v>
      </c>
      <c r="D586" s="147">
        <v>0.115</v>
      </c>
      <c r="E586" s="11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12"/>
    </row>
    <row r="587" spans="1:30" ht="14.25" hidden="1" customHeight="1" x14ac:dyDescent="0.25">
      <c r="A587" s="69"/>
      <c r="B587" s="70"/>
      <c r="C587" s="71" t="s">
        <v>52</v>
      </c>
      <c r="D587" s="72"/>
      <c r="E587" s="115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6"/>
    </row>
    <row r="588" spans="1:30" ht="28.5" hidden="1" customHeight="1" x14ac:dyDescent="0.25">
      <c r="A588" s="49" t="s">
        <v>196</v>
      </c>
      <c r="B588" s="50" t="s">
        <v>197</v>
      </c>
      <c r="C588" s="51" t="s">
        <v>41</v>
      </c>
      <c r="D588" s="80" t="s">
        <v>198</v>
      </c>
      <c r="E588" s="109">
        <v>0</v>
      </c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10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6"/>
      <c r="B589" s="57"/>
      <c r="C589" s="58" t="s">
        <v>43</v>
      </c>
      <c r="D589" s="81" t="s">
        <v>165</v>
      </c>
      <c r="E589" s="11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12"/>
    </row>
    <row r="590" spans="1:30" ht="14.25" hidden="1" customHeight="1" x14ac:dyDescent="0.25">
      <c r="A590" s="56"/>
      <c r="B590" s="57"/>
      <c r="C590" s="63" t="s">
        <v>45</v>
      </c>
      <c r="D590" s="64" t="s">
        <v>46</v>
      </c>
      <c r="E590" s="11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12"/>
    </row>
    <row r="591" spans="1:30" ht="14.25" hidden="1" customHeight="1" x14ac:dyDescent="0.25">
      <c r="A591" s="56"/>
      <c r="B591" s="57"/>
      <c r="C591" s="58" t="s">
        <v>47</v>
      </c>
      <c r="D591" s="144"/>
      <c r="E591" s="11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12"/>
    </row>
    <row r="592" spans="1:30" ht="14.25" hidden="1" customHeight="1" x14ac:dyDescent="0.25">
      <c r="A592" s="56"/>
      <c r="B592" s="57"/>
      <c r="C592" s="58" t="s">
        <v>49</v>
      </c>
      <c r="D592" s="66">
        <v>40000000</v>
      </c>
      <c r="E592" s="11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12"/>
    </row>
    <row r="593" spans="1:30" ht="14.25" hidden="1" customHeight="1" x14ac:dyDescent="0.25">
      <c r="A593" s="56"/>
      <c r="B593" s="57"/>
      <c r="C593" s="63" t="s">
        <v>50</v>
      </c>
      <c r="D593" s="67">
        <v>42123</v>
      </c>
      <c r="E593" s="11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12"/>
    </row>
    <row r="594" spans="1:30" ht="14.25" hidden="1" customHeight="1" x14ac:dyDescent="0.25">
      <c r="A594" s="56"/>
      <c r="B594" s="57"/>
      <c r="C594" s="58" t="s">
        <v>51</v>
      </c>
      <c r="D594" s="148">
        <v>9.7499699999999995E-2</v>
      </c>
      <c r="E594" s="11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12"/>
    </row>
    <row r="595" spans="1:30" ht="14.25" hidden="1" customHeight="1" x14ac:dyDescent="0.25">
      <c r="A595" s="69"/>
      <c r="B595" s="70"/>
      <c r="C595" s="71" t="s">
        <v>52</v>
      </c>
      <c r="D595" s="72"/>
      <c r="E595" s="115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6"/>
    </row>
    <row r="596" spans="1:30" ht="26.25" hidden="1" customHeight="1" x14ac:dyDescent="0.25">
      <c r="A596" s="49" t="s">
        <v>199</v>
      </c>
      <c r="B596" s="50" t="s">
        <v>200</v>
      </c>
      <c r="C596" s="51" t="s">
        <v>41</v>
      </c>
      <c r="D596" s="80" t="s">
        <v>201</v>
      </c>
      <c r="E596" s="109">
        <v>0</v>
      </c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10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6"/>
      <c r="B597" s="57"/>
      <c r="C597" s="58" t="s">
        <v>43</v>
      </c>
      <c r="D597" s="59" t="s">
        <v>185</v>
      </c>
      <c r="E597" s="11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12"/>
    </row>
    <row r="598" spans="1:30" ht="14.25" hidden="1" customHeight="1" x14ac:dyDescent="0.25">
      <c r="A598" s="56"/>
      <c r="B598" s="57"/>
      <c r="C598" s="63" t="s">
        <v>45</v>
      </c>
      <c r="D598" s="64" t="s">
        <v>46</v>
      </c>
      <c r="E598" s="11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12"/>
    </row>
    <row r="599" spans="1:30" ht="14.25" hidden="1" customHeight="1" x14ac:dyDescent="0.25">
      <c r="A599" s="56"/>
      <c r="B599" s="57"/>
      <c r="C599" s="58" t="s">
        <v>47</v>
      </c>
      <c r="D599" s="144"/>
      <c r="E599" s="11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12"/>
    </row>
    <row r="600" spans="1:30" ht="14.25" hidden="1" customHeight="1" x14ac:dyDescent="0.25">
      <c r="A600" s="56"/>
      <c r="B600" s="57"/>
      <c r="C600" s="58" t="s">
        <v>49</v>
      </c>
      <c r="D600" s="66">
        <v>10000000</v>
      </c>
      <c r="E600" s="11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12"/>
    </row>
    <row r="601" spans="1:30" ht="14.25" hidden="1" customHeight="1" x14ac:dyDescent="0.25">
      <c r="A601" s="56"/>
      <c r="B601" s="57"/>
      <c r="C601" s="63" t="s">
        <v>50</v>
      </c>
      <c r="D601" s="67">
        <v>42277</v>
      </c>
      <c r="E601" s="11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12"/>
    </row>
    <row r="602" spans="1:30" ht="14.25" hidden="1" customHeight="1" x14ac:dyDescent="0.25">
      <c r="A602" s="56"/>
      <c r="B602" s="57"/>
      <c r="C602" s="58" t="s">
        <v>51</v>
      </c>
      <c r="D602" s="147">
        <v>0.12934999999999999</v>
      </c>
      <c r="E602" s="11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12"/>
    </row>
    <row r="603" spans="1:30" ht="14.25" hidden="1" customHeight="1" x14ac:dyDescent="0.25">
      <c r="A603" s="69"/>
      <c r="B603" s="70"/>
      <c r="C603" s="71" t="s">
        <v>52</v>
      </c>
      <c r="D603" s="72"/>
      <c r="E603" s="115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6"/>
    </row>
    <row r="604" spans="1:30" ht="28.5" hidden="1" customHeight="1" x14ac:dyDescent="0.25">
      <c r="A604" s="49" t="s">
        <v>202</v>
      </c>
      <c r="B604" s="50" t="s">
        <v>203</v>
      </c>
      <c r="C604" s="51" t="s">
        <v>41</v>
      </c>
      <c r="D604" s="80" t="s">
        <v>204</v>
      </c>
      <c r="E604" s="109">
        <v>0</v>
      </c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10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6"/>
      <c r="B605" s="57"/>
      <c r="C605" s="58" t="s">
        <v>43</v>
      </c>
      <c r="D605" s="81" t="s">
        <v>165</v>
      </c>
      <c r="E605" s="11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12"/>
    </row>
    <row r="606" spans="1:30" ht="14.25" hidden="1" customHeight="1" x14ac:dyDescent="0.25">
      <c r="A606" s="56"/>
      <c r="B606" s="57"/>
      <c r="C606" s="63" t="s">
        <v>45</v>
      </c>
      <c r="D606" s="64" t="s">
        <v>46</v>
      </c>
      <c r="E606" s="11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12"/>
    </row>
    <row r="607" spans="1:30" ht="14.25" hidden="1" customHeight="1" x14ac:dyDescent="0.25">
      <c r="A607" s="56"/>
      <c r="B607" s="57"/>
      <c r="C607" s="58" t="s">
        <v>47</v>
      </c>
      <c r="D607" s="144"/>
      <c r="E607" s="11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12"/>
    </row>
    <row r="608" spans="1:30" ht="14.25" hidden="1" customHeight="1" x14ac:dyDescent="0.25">
      <c r="A608" s="56"/>
      <c r="B608" s="57"/>
      <c r="C608" s="58" t="s">
        <v>49</v>
      </c>
      <c r="D608" s="66">
        <v>40000000</v>
      </c>
      <c r="E608" s="11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12"/>
    </row>
    <row r="609" spans="1:30" ht="14.25" hidden="1" customHeight="1" x14ac:dyDescent="0.25">
      <c r="A609" s="56"/>
      <c r="B609" s="57"/>
      <c r="C609" s="63" t="s">
        <v>50</v>
      </c>
      <c r="D609" s="67">
        <v>42354</v>
      </c>
      <c r="E609" s="11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12"/>
    </row>
    <row r="610" spans="1:30" ht="14.25" hidden="1" customHeight="1" x14ac:dyDescent="0.25">
      <c r="A610" s="56"/>
      <c r="B610" s="57"/>
      <c r="C610" s="58" t="s">
        <v>51</v>
      </c>
      <c r="D610" s="149">
        <v>0.13666666</v>
      </c>
      <c r="E610" s="11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12"/>
    </row>
    <row r="611" spans="1:30" ht="14.25" hidden="1" customHeight="1" x14ac:dyDescent="0.25">
      <c r="A611" s="69"/>
      <c r="B611" s="70"/>
      <c r="C611" s="71" t="s">
        <v>52</v>
      </c>
      <c r="D611" s="72"/>
      <c r="E611" s="115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6"/>
    </row>
    <row r="612" spans="1:30" ht="28.5" hidden="1" customHeight="1" x14ac:dyDescent="0.25">
      <c r="A612" s="49" t="s">
        <v>205</v>
      </c>
      <c r="B612" s="50" t="s">
        <v>206</v>
      </c>
      <c r="C612" s="51" t="s">
        <v>41</v>
      </c>
      <c r="D612" s="80" t="s">
        <v>207</v>
      </c>
      <c r="E612" s="10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1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6"/>
      <c r="B613" s="57"/>
      <c r="C613" s="58" t="s">
        <v>43</v>
      </c>
      <c r="D613" s="81" t="s">
        <v>165</v>
      </c>
      <c r="E613" s="11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12"/>
    </row>
    <row r="614" spans="1:30" ht="14.25" hidden="1" customHeight="1" x14ac:dyDescent="0.25">
      <c r="A614" s="56"/>
      <c r="B614" s="57"/>
      <c r="C614" s="63" t="s">
        <v>45</v>
      </c>
      <c r="D614" s="64" t="s">
        <v>46</v>
      </c>
      <c r="E614" s="11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12"/>
    </row>
    <row r="615" spans="1:30" ht="14.25" hidden="1" customHeight="1" x14ac:dyDescent="0.25">
      <c r="A615" s="56"/>
      <c r="B615" s="57"/>
      <c r="C615" s="58" t="s">
        <v>47</v>
      </c>
      <c r="D615" s="144"/>
      <c r="E615" s="11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12"/>
    </row>
    <row r="616" spans="1:30" ht="14.25" hidden="1" customHeight="1" x14ac:dyDescent="0.25">
      <c r="A616" s="56"/>
      <c r="B616" s="57"/>
      <c r="C616" s="58" t="s">
        <v>49</v>
      </c>
      <c r="D616" s="66">
        <v>40000000</v>
      </c>
      <c r="E616" s="11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12"/>
    </row>
    <row r="617" spans="1:30" ht="14.25" hidden="1" customHeight="1" x14ac:dyDescent="0.25">
      <c r="A617" s="56"/>
      <c r="B617" s="57"/>
      <c r="C617" s="63" t="s">
        <v>50</v>
      </c>
      <c r="D617" s="67">
        <v>42487</v>
      </c>
      <c r="E617" s="11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12"/>
    </row>
    <row r="618" spans="1:30" ht="14.25" hidden="1" customHeight="1" x14ac:dyDescent="0.25">
      <c r="A618" s="56"/>
      <c r="B618" s="57"/>
      <c r="C618" s="58" t="s">
        <v>51</v>
      </c>
      <c r="D618" s="149">
        <v>0.191</v>
      </c>
      <c r="E618" s="11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12"/>
    </row>
    <row r="619" spans="1:30" ht="14.25" hidden="1" customHeight="1" x14ac:dyDescent="0.25">
      <c r="A619" s="69"/>
      <c r="B619" s="70"/>
      <c r="C619" s="71" t="s">
        <v>52</v>
      </c>
      <c r="D619" s="72"/>
      <c r="E619" s="115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6"/>
    </row>
    <row r="620" spans="1:30" ht="28.5" hidden="1" customHeight="1" x14ac:dyDescent="0.25">
      <c r="A620" s="49" t="s">
        <v>208</v>
      </c>
      <c r="B620" s="50" t="s">
        <v>209</v>
      </c>
      <c r="C620" s="51" t="s">
        <v>41</v>
      </c>
      <c r="D620" s="80" t="s">
        <v>210</v>
      </c>
      <c r="E620" s="10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10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6"/>
      <c r="B621" s="57"/>
      <c r="C621" s="58" t="s">
        <v>43</v>
      </c>
      <c r="D621" s="81" t="s">
        <v>211</v>
      </c>
      <c r="E621" s="11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12"/>
    </row>
    <row r="622" spans="1:30" ht="14.25" hidden="1" customHeight="1" x14ac:dyDescent="0.25">
      <c r="A622" s="56"/>
      <c r="B622" s="57"/>
      <c r="C622" s="63" t="s">
        <v>45</v>
      </c>
      <c r="D622" s="64" t="s">
        <v>46</v>
      </c>
      <c r="E622" s="11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12"/>
    </row>
    <row r="623" spans="1:30" ht="14.25" hidden="1" customHeight="1" x14ac:dyDescent="0.25">
      <c r="A623" s="56"/>
      <c r="B623" s="57"/>
      <c r="C623" s="58" t="s">
        <v>47</v>
      </c>
      <c r="D623" s="144"/>
      <c r="E623" s="11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12"/>
    </row>
    <row r="624" spans="1:30" ht="14.25" hidden="1" customHeight="1" x14ac:dyDescent="0.25">
      <c r="A624" s="56"/>
      <c r="B624" s="57"/>
      <c r="C624" s="58" t="s">
        <v>49</v>
      </c>
      <c r="D624" s="66">
        <v>20000000</v>
      </c>
      <c r="E624" s="11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12"/>
    </row>
    <row r="625" spans="1:30" ht="14.25" hidden="1" customHeight="1" x14ac:dyDescent="0.25">
      <c r="A625" s="56"/>
      <c r="B625" s="57"/>
      <c r="C625" s="63" t="s">
        <v>50</v>
      </c>
      <c r="D625" s="67">
        <v>42517</v>
      </c>
      <c r="E625" s="11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12"/>
    </row>
    <row r="626" spans="1:30" ht="14.25" hidden="1" customHeight="1" x14ac:dyDescent="0.25">
      <c r="A626" s="56"/>
      <c r="B626" s="57"/>
      <c r="C626" s="58" t="s">
        <v>51</v>
      </c>
      <c r="D626" s="149">
        <v>0.221667</v>
      </c>
      <c r="E626" s="11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12"/>
    </row>
    <row r="627" spans="1:30" ht="14.25" hidden="1" customHeight="1" x14ac:dyDescent="0.25">
      <c r="A627" s="69"/>
      <c r="B627" s="70"/>
      <c r="C627" s="71" t="s">
        <v>52</v>
      </c>
      <c r="D627" s="72"/>
      <c r="E627" s="115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6"/>
    </row>
    <row r="628" spans="1:30" ht="28.5" hidden="1" customHeight="1" x14ac:dyDescent="0.25">
      <c r="A628" s="49" t="s">
        <v>212</v>
      </c>
      <c r="B628" s="50" t="s">
        <v>213</v>
      </c>
      <c r="C628" s="51" t="s">
        <v>41</v>
      </c>
      <c r="D628" s="80" t="s">
        <v>214</v>
      </c>
      <c r="E628" s="10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1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6"/>
      <c r="B629" s="57"/>
      <c r="C629" s="58" t="s">
        <v>43</v>
      </c>
      <c r="D629" s="81" t="s">
        <v>215</v>
      </c>
      <c r="E629" s="11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12"/>
    </row>
    <row r="630" spans="1:30" ht="14.25" hidden="1" customHeight="1" x14ac:dyDescent="0.25">
      <c r="A630" s="56"/>
      <c r="B630" s="57"/>
      <c r="C630" s="63" t="s">
        <v>45</v>
      </c>
      <c r="D630" s="64" t="s">
        <v>46</v>
      </c>
      <c r="E630" s="11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12"/>
    </row>
    <row r="631" spans="1:30" ht="14.25" hidden="1" customHeight="1" x14ac:dyDescent="0.25">
      <c r="A631" s="56"/>
      <c r="B631" s="57"/>
      <c r="C631" s="58" t="s">
        <v>47</v>
      </c>
      <c r="D631" s="144"/>
      <c r="E631" s="11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12"/>
    </row>
    <row r="632" spans="1:30" ht="14.25" hidden="1" customHeight="1" x14ac:dyDescent="0.25">
      <c r="A632" s="56"/>
      <c r="B632" s="57"/>
      <c r="C632" s="58" t="s">
        <v>49</v>
      </c>
      <c r="D632" s="66">
        <v>35000000</v>
      </c>
      <c r="E632" s="11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12"/>
    </row>
    <row r="633" spans="1:30" ht="14.25" hidden="1" customHeight="1" x14ac:dyDescent="0.25">
      <c r="A633" s="56"/>
      <c r="B633" s="57"/>
      <c r="C633" s="63" t="s">
        <v>50</v>
      </c>
      <c r="D633" s="67">
        <v>42663</v>
      </c>
      <c r="E633" s="11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12"/>
    </row>
    <row r="634" spans="1:30" ht="14.25" hidden="1" customHeight="1" x14ac:dyDescent="0.25">
      <c r="A634" s="56"/>
      <c r="B634" s="57"/>
      <c r="C634" s="58" t="s">
        <v>51</v>
      </c>
      <c r="D634" s="149">
        <v>0.1352959</v>
      </c>
      <c r="E634" s="11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12"/>
    </row>
    <row r="635" spans="1:30" ht="14.25" hidden="1" customHeight="1" x14ac:dyDescent="0.25">
      <c r="A635" s="69"/>
      <c r="B635" s="70"/>
      <c r="C635" s="71" t="s">
        <v>52</v>
      </c>
      <c r="D635" s="72"/>
      <c r="E635" s="115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6"/>
    </row>
    <row r="636" spans="1:30" ht="28.5" hidden="1" customHeight="1" x14ac:dyDescent="0.25">
      <c r="A636" s="49" t="s">
        <v>216</v>
      </c>
      <c r="B636" s="50" t="s">
        <v>217</v>
      </c>
      <c r="C636" s="51" t="s">
        <v>41</v>
      </c>
      <c r="D636" s="80" t="s">
        <v>218</v>
      </c>
      <c r="E636" s="10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1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6"/>
      <c r="B637" s="57"/>
      <c r="C637" s="58" t="s">
        <v>43</v>
      </c>
      <c r="D637" s="81" t="s">
        <v>211</v>
      </c>
      <c r="E637" s="11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12"/>
    </row>
    <row r="638" spans="1:30" ht="14.25" hidden="1" customHeight="1" x14ac:dyDescent="0.25">
      <c r="A638" s="56"/>
      <c r="B638" s="57"/>
      <c r="C638" s="63" t="s">
        <v>45</v>
      </c>
      <c r="D638" s="64" t="s">
        <v>46</v>
      </c>
      <c r="E638" s="11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12"/>
    </row>
    <row r="639" spans="1:30" ht="14.25" hidden="1" customHeight="1" x14ac:dyDescent="0.25">
      <c r="A639" s="56"/>
      <c r="B639" s="57"/>
      <c r="C639" s="58" t="s">
        <v>47</v>
      </c>
      <c r="D639" s="144"/>
      <c r="E639" s="11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12"/>
    </row>
    <row r="640" spans="1:30" ht="14.25" hidden="1" customHeight="1" x14ac:dyDescent="0.25">
      <c r="A640" s="56"/>
      <c r="B640" s="57"/>
      <c r="C640" s="58" t="s">
        <v>49</v>
      </c>
      <c r="D640" s="66">
        <v>41700000</v>
      </c>
      <c r="E640" s="11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12"/>
    </row>
    <row r="641" spans="1:30" ht="14.25" hidden="1" customHeight="1" x14ac:dyDescent="0.25">
      <c r="A641" s="56"/>
      <c r="B641" s="57"/>
      <c r="C641" s="63" t="s">
        <v>50</v>
      </c>
      <c r="D641" s="67">
        <v>42679</v>
      </c>
      <c r="E641" s="11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12"/>
    </row>
    <row r="642" spans="1:30" ht="14.25" hidden="1" customHeight="1" x14ac:dyDescent="0.25">
      <c r="A642" s="56"/>
      <c r="B642" s="57"/>
      <c r="C642" s="58" t="s">
        <v>51</v>
      </c>
      <c r="D642" s="149">
        <v>0.17</v>
      </c>
      <c r="E642" s="11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12"/>
    </row>
    <row r="643" spans="1:30" ht="14.25" hidden="1" customHeight="1" x14ac:dyDescent="0.25">
      <c r="A643" s="69"/>
      <c r="B643" s="70"/>
      <c r="C643" s="71" t="s">
        <v>52</v>
      </c>
      <c r="D643" s="72"/>
      <c r="E643" s="115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6"/>
    </row>
    <row r="644" spans="1:30" ht="28.5" hidden="1" customHeight="1" x14ac:dyDescent="0.25">
      <c r="A644" s="49" t="s">
        <v>219</v>
      </c>
      <c r="B644" s="50" t="s">
        <v>220</v>
      </c>
      <c r="C644" s="51" t="s">
        <v>41</v>
      </c>
      <c r="D644" s="80" t="s">
        <v>221</v>
      </c>
      <c r="E644" s="10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1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6"/>
      <c r="B645" s="57"/>
      <c r="C645" s="58" t="s">
        <v>43</v>
      </c>
      <c r="D645" s="81" t="s">
        <v>211</v>
      </c>
      <c r="E645" s="11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12"/>
    </row>
    <row r="646" spans="1:30" ht="14.25" hidden="1" customHeight="1" x14ac:dyDescent="0.25">
      <c r="A646" s="56"/>
      <c r="B646" s="57"/>
      <c r="C646" s="63" t="s">
        <v>45</v>
      </c>
      <c r="D646" s="64" t="s">
        <v>46</v>
      </c>
      <c r="E646" s="11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12"/>
    </row>
    <row r="647" spans="1:30" ht="14.25" hidden="1" customHeight="1" x14ac:dyDescent="0.25">
      <c r="A647" s="56"/>
      <c r="B647" s="57"/>
      <c r="C647" s="58" t="s">
        <v>47</v>
      </c>
      <c r="D647" s="144"/>
      <c r="E647" s="11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12"/>
    </row>
    <row r="648" spans="1:30" ht="14.25" hidden="1" customHeight="1" x14ac:dyDescent="0.25">
      <c r="A648" s="56"/>
      <c r="B648" s="57"/>
      <c r="C648" s="58" t="s">
        <v>49</v>
      </c>
      <c r="D648" s="66">
        <v>40000000</v>
      </c>
      <c r="E648" s="11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12"/>
    </row>
    <row r="649" spans="1:30" ht="14.25" hidden="1" customHeight="1" x14ac:dyDescent="0.25">
      <c r="A649" s="56"/>
      <c r="B649" s="57"/>
      <c r="C649" s="63" t="s">
        <v>50</v>
      </c>
      <c r="D649" s="67">
        <v>42718</v>
      </c>
      <c r="E649" s="11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12"/>
    </row>
    <row r="650" spans="1:30" ht="14.25" hidden="1" customHeight="1" x14ac:dyDescent="0.25">
      <c r="A650" s="56"/>
      <c r="B650" s="57"/>
      <c r="C650" s="58" t="s">
        <v>51</v>
      </c>
      <c r="D650" s="149">
        <v>0.13885</v>
      </c>
      <c r="E650" s="11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12"/>
    </row>
    <row r="651" spans="1:30" ht="14.25" hidden="1" customHeight="1" x14ac:dyDescent="0.25">
      <c r="A651" s="69"/>
      <c r="B651" s="70"/>
      <c r="C651" s="71" t="s">
        <v>52</v>
      </c>
      <c r="D651" s="72"/>
      <c r="E651" s="115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6"/>
    </row>
    <row r="652" spans="1:30" ht="28.5" hidden="1" customHeight="1" x14ac:dyDescent="0.25">
      <c r="A652" s="49" t="s">
        <v>222</v>
      </c>
      <c r="B652" s="50" t="s">
        <v>223</v>
      </c>
      <c r="C652" s="51" t="s">
        <v>41</v>
      </c>
      <c r="D652" s="80" t="s">
        <v>224</v>
      </c>
      <c r="E652" s="109">
        <v>0</v>
      </c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1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6"/>
      <c r="B653" s="57"/>
      <c r="C653" s="58" t="s">
        <v>43</v>
      </c>
      <c r="D653" s="81" t="s">
        <v>225</v>
      </c>
      <c r="E653" s="11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12"/>
    </row>
    <row r="654" spans="1:30" ht="14.25" hidden="1" customHeight="1" x14ac:dyDescent="0.25">
      <c r="A654" s="56"/>
      <c r="B654" s="57"/>
      <c r="C654" s="63" t="s">
        <v>45</v>
      </c>
      <c r="D654" s="64" t="s">
        <v>46</v>
      </c>
      <c r="E654" s="11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12"/>
    </row>
    <row r="655" spans="1:30" ht="14.25" hidden="1" customHeight="1" x14ac:dyDescent="0.25">
      <c r="A655" s="56"/>
      <c r="B655" s="57"/>
      <c r="C655" s="58" t="s">
        <v>47</v>
      </c>
      <c r="D655" s="144"/>
      <c r="E655" s="11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12"/>
    </row>
    <row r="656" spans="1:30" ht="14.25" hidden="1" customHeight="1" x14ac:dyDescent="0.25">
      <c r="A656" s="56"/>
      <c r="B656" s="57"/>
      <c r="C656" s="58" t="s">
        <v>49</v>
      </c>
      <c r="D656" s="66">
        <v>15000000</v>
      </c>
      <c r="E656" s="11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12"/>
    </row>
    <row r="657" spans="1:30" ht="14.25" hidden="1" customHeight="1" x14ac:dyDescent="0.25">
      <c r="A657" s="56"/>
      <c r="B657" s="57"/>
      <c r="C657" s="63" t="s">
        <v>50</v>
      </c>
      <c r="D657" s="67">
        <v>42851</v>
      </c>
      <c r="E657" s="11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12"/>
    </row>
    <row r="658" spans="1:30" ht="14.25" hidden="1" customHeight="1" x14ac:dyDescent="0.25">
      <c r="A658" s="56"/>
      <c r="B658" s="57"/>
      <c r="C658" s="58" t="s">
        <v>51</v>
      </c>
      <c r="D658" s="149">
        <v>0.1332111</v>
      </c>
      <c r="E658" s="11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12"/>
    </row>
    <row r="659" spans="1:30" ht="14.25" hidden="1" customHeight="1" x14ac:dyDescent="0.25">
      <c r="A659" s="69"/>
      <c r="B659" s="70"/>
      <c r="C659" s="71" t="s">
        <v>52</v>
      </c>
      <c r="D659" s="72"/>
      <c r="E659" s="115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6"/>
    </row>
    <row r="660" spans="1:30" ht="28.5" hidden="1" customHeight="1" x14ac:dyDescent="0.25">
      <c r="A660" s="49" t="s">
        <v>226</v>
      </c>
      <c r="B660" s="50" t="s">
        <v>227</v>
      </c>
      <c r="C660" s="51" t="s">
        <v>41</v>
      </c>
      <c r="D660" s="80" t="s">
        <v>228</v>
      </c>
      <c r="E660" s="109">
        <v>0</v>
      </c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1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6"/>
      <c r="B661" s="57"/>
      <c r="C661" s="58" t="s">
        <v>43</v>
      </c>
      <c r="D661" s="81" t="s">
        <v>211</v>
      </c>
      <c r="E661" s="11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12"/>
    </row>
    <row r="662" spans="1:30" ht="14.25" hidden="1" customHeight="1" x14ac:dyDescent="0.25">
      <c r="A662" s="56"/>
      <c r="B662" s="57"/>
      <c r="C662" s="63" t="s">
        <v>45</v>
      </c>
      <c r="D662" s="64" t="s">
        <v>46</v>
      </c>
      <c r="E662" s="11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12"/>
    </row>
    <row r="663" spans="1:30" ht="14.25" hidden="1" customHeight="1" x14ac:dyDescent="0.25">
      <c r="A663" s="56"/>
      <c r="B663" s="57"/>
      <c r="C663" s="58" t="s">
        <v>47</v>
      </c>
      <c r="D663" s="144"/>
      <c r="E663" s="11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12"/>
    </row>
    <row r="664" spans="1:30" ht="14.25" hidden="1" customHeight="1" x14ac:dyDescent="0.25">
      <c r="A664" s="56"/>
      <c r="B664" s="57"/>
      <c r="C664" s="58" t="s">
        <v>49</v>
      </c>
      <c r="D664" s="66">
        <v>41700000</v>
      </c>
      <c r="E664" s="11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12"/>
    </row>
    <row r="665" spans="1:30" ht="14.25" hidden="1" customHeight="1" x14ac:dyDescent="0.25">
      <c r="A665" s="56"/>
      <c r="B665" s="57"/>
      <c r="C665" s="63" t="s">
        <v>50</v>
      </c>
      <c r="D665" s="67">
        <v>42923</v>
      </c>
      <c r="E665" s="11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12"/>
    </row>
    <row r="666" spans="1:30" ht="14.25" hidden="1" customHeight="1" x14ac:dyDescent="0.25">
      <c r="A666" s="56"/>
      <c r="B666" s="57"/>
      <c r="C666" s="58" t="s">
        <v>51</v>
      </c>
      <c r="D666" s="149">
        <v>0.155</v>
      </c>
      <c r="E666" s="11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12"/>
    </row>
    <row r="667" spans="1:30" ht="14.25" hidden="1" customHeight="1" x14ac:dyDescent="0.25">
      <c r="A667" s="69"/>
      <c r="B667" s="70"/>
      <c r="C667" s="71" t="s">
        <v>52</v>
      </c>
      <c r="D667" s="72"/>
      <c r="E667" s="115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6"/>
    </row>
    <row r="668" spans="1:30" ht="28.5" hidden="1" customHeight="1" x14ac:dyDescent="0.25">
      <c r="A668" s="49" t="s">
        <v>229</v>
      </c>
      <c r="B668" s="50" t="s">
        <v>230</v>
      </c>
      <c r="C668" s="51" t="s">
        <v>41</v>
      </c>
      <c r="D668" s="80" t="s">
        <v>231</v>
      </c>
      <c r="E668" s="109">
        <v>0</v>
      </c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1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6"/>
      <c r="B669" s="57"/>
      <c r="C669" s="58" t="s">
        <v>43</v>
      </c>
      <c r="D669" s="81" t="s">
        <v>211</v>
      </c>
      <c r="E669" s="11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12"/>
    </row>
    <row r="670" spans="1:30" ht="14.25" hidden="1" customHeight="1" x14ac:dyDescent="0.25">
      <c r="A670" s="56"/>
      <c r="B670" s="57"/>
      <c r="C670" s="63" t="s">
        <v>45</v>
      </c>
      <c r="D670" s="64" t="s">
        <v>46</v>
      </c>
      <c r="E670" s="11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12"/>
    </row>
    <row r="671" spans="1:30" ht="14.25" hidden="1" customHeight="1" x14ac:dyDescent="0.25">
      <c r="A671" s="56"/>
      <c r="B671" s="57"/>
      <c r="C671" s="58" t="s">
        <v>47</v>
      </c>
      <c r="D671" s="144"/>
      <c r="E671" s="11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12"/>
    </row>
    <row r="672" spans="1:30" ht="14.25" hidden="1" customHeight="1" x14ac:dyDescent="0.25">
      <c r="A672" s="56"/>
      <c r="B672" s="57"/>
      <c r="C672" s="58" t="s">
        <v>49</v>
      </c>
      <c r="D672" s="66">
        <v>75000000</v>
      </c>
      <c r="E672" s="11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12"/>
    </row>
    <row r="673" spans="1:30" ht="14.25" hidden="1" customHeight="1" x14ac:dyDescent="0.25">
      <c r="A673" s="56"/>
      <c r="B673" s="57"/>
      <c r="C673" s="63" t="s">
        <v>50</v>
      </c>
      <c r="D673" s="67">
        <v>42976</v>
      </c>
      <c r="E673" s="11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12"/>
    </row>
    <row r="674" spans="1:30" ht="14.25" hidden="1" customHeight="1" x14ac:dyDescent="0.25">
      <c r="A674" s="56"/>
      <c r="B674" s="57"/>
      <c r="C674" s="58" t="s">
        <v>51</v>
      </c>
      <c r="D674" s="149">
        <v>0.1366783</v>
      </c>
      <c r="E674" s="11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12"/>
    </row>
    <row r="675" spans="1:30" ht="14.25" hidden="1" customHeight="1" x14ac:dyDescent="0.25">
      <c r="A675" s="69"/>
      <c r="B675" s="70"/>
      <c r="C675" s="71" t="s">
        <v>52</v>
      </c>
      <c r="D675" s="72"/>
      <c r="E675" s="115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6"/>
    </row>
    <row r="676" spans="1:30" ht="28.5" hidden="1" customHeight="1" x14ac:dyDescent="0.25">
      <c r="A676" s="49" t="s">
        <v>232</v>
      </c>
      <c r="B676" s="50" t="s">
        <v>233</v>
      </c>
      <c r="C676" s="51" t="s">
        <v>41</v>
      </c>
      <c r="D676" s="80" t="s">
        <v>234</v>
      </c>
      <c r="E676" s="109">
        <v>0</v>
      </c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1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6"/>
      <c r="B677" s="57"/>
      <c r="C677" s="58" t="s">
        <v>43</v>
      </c>
      <c r="D677" s="81" t="s">
        <v>211</v>
      </c>
      <c r="E677" s="11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12"/>
    </row>
    <row r="678" spans="1:30" ht="14.25" hidden="1" customHeight="1" x14ac:dyDescent="0.25">
      <c r="A678" s="56"/>
      <c r="B678" s="57"/>
      <c r="C678" s="63" t="s">
        <v>45</v>
      </c>
      <c r="D678" s="64" t="s">
        <v>46</v>
      </c>
      <c r="E678" s="11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12"/>
    </row>
    <row r="679" spans="1:30" ht="14.25" hidden="1" customHeight="1" x14ac:dyDescent="0.25">
      <c r="A679" s="56"/>
      <c r="B679" s="57"/>
      <c r="C679" s="58" t="s">
        <v>47</v>
      </c>
      <c r="D679" s="144"/>
      <c r="E679" s="11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12"/>
    </row>
    <row r="680" spans="1:30" ht="14.25" hidden="1" customHeight="1" x14ac:dyDescent="0.25">
      <c r="A680" s="56"/>
      <c r="B680" s="57"/>
      <c r="C680" s="58" t="s">
        <v>49</v>
      </c>
      <c r="D680" s="66">
        <v>23704100</v>
      </c>
      <c r="E680" s="11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12"/>
    </row>
    <row r="681" spans="1:30" ht="14.25" hidden="1" customHeight="1" x14ac:dyDescent="0.25">
      <c r="A681" s="56"/>
      <c r="B681" s="57"/>
      <c r="C681" s="63" t="s">
        <v>50</v>
      </c>
      <c r="D681" s="67">
        <v>43083</v>
      </c>
      <c r="E681" s="11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12"/>
    </row>
    <row r="682" spans="1:30" ht="14.25" hidden="1" customHeight="1" x14ac:dyDescent="0.25">
      <c r="A682" s="56"/>
      <c r="B682" s="57"/>
      <c r="C682" s="58" t="s">
        <v>51</v>
      </c>
      <c r="D682" s="149">
        <v>0.12701299999999999</v>
      </c>
      <c r="E682" s="11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12"/>
    </row>
    <row r="683" spans="1:30" ht="14.25" hidden="1" customHeight="1" x14ac:dyDescent="0.25">
      <c r="A683" s="69"/>
      <c r="B683" s="70"/>
      <c r="C683" s="71" t="s">
        <v>52</v>
      </c>
      <c r="D683" s="72"/>
      <c r="E683" s="115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6"/>
    </row>
    <row r="684" spans="1:30" ht="28.5" hidden="1" customHeight="1" x14ac:dyDescent="0.25">
      <c r="A684" s="49" t="s">
        <v>235</v>
      </c>
      <c r="B684" s="50" t="s">
        <v>236</v>
      </c>
      <c r="C684" s="51" t="s">
        <v>41</v>
      </c>
      <c r="D684" s="80" t="s">
        <v>237</v>
      </c>
      <c r="E684" s="53">
        <v>0</v>
      </c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55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6"/>
      <c r="B685" s="57"/>
      <c r="C685" s="58" t="s">
        <v>43</v>
      </c>
      <c r="D685" s="81" t="s">
        <v>211</v>
      </c>
      <c r="E685" s="6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62"/>
    </row>
    <row r="686" spans="1:30" ht="14.25" hidden="1" customHeight="1" x14ac:dyDescent="0.25">
      <c r="A686" s="56"/>
      <c r="B686" s="57"/>
      <c r="C686" s="63" t="s">
        <v>45</v>
      </c>
      <c r="D686" s="64" t="s">
        <v>46</v>
      </c>
      <c r="E686" s="6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62"/>
    </row>
    <row r="687" spans="1:30" ht="14.25" hidden="1" customHeight="1" x14ac:dyDescent="0.25">
      <c r="A687" s="56"/>
      <c r="B687" s="57"/>
      <c r="C687" s="58" t="s">
        <v>47</v>
      </c>
      <c r="D687" s="144"/>
      <c r="E687" s="6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62"/>
    </row>
    <row r="688" spans="1:30" ht="14.25" hidden="1" customHeight="1" x14ac:dyDescent="0.25">
      <c r="A688" s="56"/>
      <c r="B688" s="57"/>
      <c r="C688" s="58" t="s">
        <v>49</v>
      </c>
      <c r="D688" s="66">
        <v>21000000</v>
      </c>
      <c r="E688" s="6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62"/>
    </row>
    <row r="689" spans="1:30" ht="14.25" hidden="1" customHeight="1" x14ac:dyDescent="0.25">
      <c r="A689" s="56"/>
      <c r="B689" s="57"/>
      <c r="C689" s="63" t="s">
        <v>50</v>
      </c>
      <c r="D689" s="117">
        <v>43214</v>
      </c>
      <c r="E689" s="6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62"/>
    </row>
    <row r="690" spans="1:30" ht="14.25" hidden="1" customHeight="1" x14ac:dyDescent="0.25">
      <c r="A690" s="56"/>
      <c r="B690" s="57"/>
      <c r="C690" s="58" t="s">
        <v>51</v>
      </c>
      <c r="D690" s="149">
        <v>0.11269999999999999</v>
      </c>
      <c r="E690" s="6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62"/>
    </row>
    <row r="691" spans="1:30" ht="14.25" hidden="1" customHeight="1" x14ac:dyDescent="0.25">
      <c r="A691" s="69"/>
      <c r="B691" s="70"/>
      <c r="C691" s="71" t="s">
        <v>52</v>
      </c>
      <c r="D691" s="72"/>
      <c r="E691" s="73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75"/>
    </row>
    <row r="692" spans="1:30" ht="28.5" hidden="1" customHeight="1" x14ac:dyDescent="0.25">
      <c r="A692" s="49" t="s">
        <v>238</v>
      </c>
      <c r="B692" s="50" t="s">
        <v>239</v>
      </c>
      <c r="C692" s="51" t="s">
        <v>41</v>
      </c>
      <c r="D692" s="80" t="s">
        <v>240</v>
      </c>
      <c r="E692" s="53">
        <v>0</v>
      </c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55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6"/>
      <c r="B693" s="57"/>
      <c r="C693" s="58" t="s">
        <v>43</v>
      </c>
      <c r="D693" s="81" t="s">
        <v>225</v>
      </c>
      <c r="E693" s="6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62"/>
    </row>
    <row r="694" spans="1:30" ht="14.25" hidden="1" customHeight="1" x14ac:dyDescent="0.25">
      <c r="A694" s="56"/>
      <c r="B694" s="57"/>
      <c r="C694" s="63" t="s">
        <v>45</v>
      </c>
      <c r="D694" s="64" t="s">
        <v>46</v>
      </c>
      <c r="E694" s="6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62"/>
    </row>
    <row r="695" spans="1:30" ht="14.25" hidden="1" customHeight="1" x14ac:dyDescent="0.25">
      <c r="A695" s="56"/>
      <c r="B695" s="57"/>
      <c r="C695" s="58" t="s">
        <v>47</v>
      </c>
      <c r="D695" s="144"/>
      <c r="E695" s="6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62"/>
    </row>
    <row r="696" spans="1:30" ht="14.25" hidden="1" customHeight="1" x14ac:dyDescent="0.25">
      <c r="A696" s="56"/>
      <c r="B696" s="57"/>
      <c r="C696" s="58" t="s">
        <v>49</v>
      </c>
      <c r="D696" s="66">
        <v>48700000</v>
      </c>
      <c r="E696" s="6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62"/>
    </row>
    <row r="697" spans="1:30" ht="14.25" hidden="1" customHeight="1" x14ac:dyDescent="0.25">
      <c r="A697" s="56"/>
      <c r="B697" s="57"/>
      <c r="C697" s="63" t="s">
        <v>50</v>
      </c>
      <c r="D697" s="67">
        <v>43285</v>
      </c>
      <c r="E697" s="6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62"/>
    </row>
    <row r="698" spans="1:30" ht="14.25" hidden="1" customHeight="1" x14ac:dyDescent="0.25">
      <c r="A698" s="56"/>
      <c r="B698" s="57"/>
      <c r="C698" s="58" t="s">
        <v>51</v>
      </c>
      <c r="D698" s="149">
        <v>8.9499999999999996E-2</v>
      </c>
      <c r="E698" s="6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62"/>
    </row>
    <row r="699" spans="1:30" ht="14.25" hidden="1" customHeight="1" x14ac:dyDescent="0.25">
      <c r="A699" s="69"/>
      <c r="B699" s="70"/>
      <c r="C699" s="71" t="s">
        <v>52</v>
      </c>
      <c r="D699" s="72"/>
      <c r="E699" s="73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75"/>
    </row>
    <row r="700" spans="1:30" ht="28.5" hidden="1" customHeight="1" x14ac:dyDescent="0.25">
      <c r="A700" s="49" t="s">
        <v>241</v>
      </c>
      <c r="B700" s="50" t="s">
        <v>242</v>
      </c>
      <c r="C700" s="51" t="s">
        <v>41</v>
      </c>
      <c r="D700" s="80" t="s">
        <v>243</v>
      </c>
      <c r="E700" s="53">
        <v>0</v>
      </c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55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6"/>
      <c r="B701" s="57"/>
      <c r="C701" s="58" t="s">
        <v>43</v>
      </c>
      <c r="D701" s="81" t="s">
        <v>225</v>
      </c>
      <c r="E701" s="6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62"/>
    </row>
    <row r="702" spans="1:30" ht="14.25" hidden="1" customHeight="1" x14ac:dyDescent="0.25">
      <c r="A702" s="56"/>
      <c r="B702" s="57"/>
      <c r="C702" s="63" t="s">
        <v>45</v>
      </c>
      <c r="D702" s="64" t="s">
        <v>46</v>
      </c>
      <c r="E702" s="6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62"/>
    </row>
    <row r="703" spans="1:30" ht="14.25" hidden="1" customHeight="1" x14ac:dyDescent="0.25">
      <c r="A703" s="56"/>
      <c r="B703" s="57"/>
      <c r="C703" s="58" t="s">
        <v>47</v>
      </c>
      <c r="D703" s="144"/>
      <c r="E703" s="6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62"/>
    </row>
    <row r="704" spans="1:30" ht="14.25" hidden="1" customHeight="1" x14ac:dyDescent="0.25">
      <c r="A704" s="56"/>
      <c r="B704" s="57"/>
      <c r="C704" s="58" t="s">
        <v>49</v>
      </c>
      <c r="D704" s="66">
        <v>57000000</v>
      </c>
      <c r="E704" s="6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62"/>
    </row>
    <row r="705" spans="1:30" ht="14.25" hidden="1" customHeight="1" x14ac:dyDescent="0.25">
      <c r="A705" s="56"/>
      <c r="B705" s="57"/>
      <c r="C705" s="63" t="s">
        <v>50</v>
      </c>
      <c r="D705" s="67">
        <v>43326</v>
      </c>
      <c r="E705" s="6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62"/>
    </row>
    <row r="706" spans="1:30" ht="14.25" hidden="1" customHeight="1" x14ac:dyDescent="0.25">
      <c r="A706" s="56"/>
      <c r="B706" s="57"/>
      <c r="C706" s="58" t="s">
        <v>51</v>
      </c>
      <c r="D706" s="149">
        <v>8.9399999999999993E-2</v>
      </c>
      <c r="E706" s="6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62"/>
    </row>
    <row r="707" spans="1:30" ht="14.25" hidden="1" customHeight="1" x14ac:dyDescent="0.25">
      <c r="A707" s="69"/>
      <c r="B707" s="70"/>
      <c r="C707" s="71" t="s">
        <v>52</v>
      </c>
      <c r="D707" s="72"/>
      <c r="E707" s="73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5"/>
    </row>
    <row r="708" spans="1:30" ht="28.5" hidden="1" customHeight="1" x14ac:dyDescent="0.25">
      <c r="A708" s="49" t="s">
        <v>244</v>
      </c>
      <c r="B708" s="50" t="s">
        <v>245</v>
      </c>
      <c r="C708" s="51" t="s">
        <v>41</v>
      </c>
      <c r="D708" s="80" t="s">
        <v>246</v>
      </c>
      <c r="E708" s="53">
        <v>0</v>
      </c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55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6"/>
      <c r="B709" s="57"/>
      <c r="C709" s="58" t="s">
        <v>43</v>
      </c>
      <c r="D709" s="81" t="s">
        <v>247</v>
      </c>
      <c r="E709" s="6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62"/>
    </row>
    <row r="710" spans="1:30" ht="14.25" hidden="1" customHeight="1" x14ac:dyDescent="0.25">
      <c r="A710" s="56"/>
      <c r="B710" s="57"/>
      <c r="C710" s="63" t="s">
        <v>45</v>
      </c>
      <c r="D710" s="64" t="s">
        <v>46</v>
      </c>
      <c r="E710" s="6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62"/>
    </row>
    <row r="711" spans="1:30" ht="14.25" hidden="1" customHeight="1" x14ac:dyDescent="0.25">
      <c r="A711" s="56"/>
      <c r="B711" s="57"/>
      <c r="C711" s="58" t="s">
        <v>47</v>
      </c>
      <c r="D711" s="144"/>
      <c r="E711" s="6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62"/>
    </row>
    <row r="712" spans="1:30" ht="14.25" hidden="1" customHeight="1" x14ac:dyDescent="0.25">
      <c r="A712" s="56"/>
      <c r="B712" s="57"/>
      <c r="C712" s="58" t="s">
        <v>49</v>
      </c>
      <c r="D712" s="66">
        <v>33000000</v>
      </c>
      <c r="E712" s="6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62"/>
    </row>
    <row r="713" spans="1:30" ht="14.25" hidden="1" customHeight="1" x14ac:dyDescent="0.25">
      <c r="A713" s="56"/>
      <c r="B713" s="57"/>
      <c r="C713" s="63" t="s">
        <v>50</v>
      </c>
      <c r="D713" s="67">
        <v>43362</v>
      </c>
      <c r="E713" s="6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62"/>
    </row>
    <row r="714" spans="1:30" ht="14.25" hidden="1" customHeight="1" x14ac:dyDescent="0.25">
      <c r="A714" s="56"/>
      <c r="B714" s="57"/>
      <c r="C714" s="58" t="s">
        <v>51</v>
      </c>
      <c r="D714" s="150">
        <v>9.9156725000000001E-2</v>
      </c>
      <c r="E714" s="6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62"/>
    </row>
    <row r="715" spans="1:30" ht="14.25" hidden="1" customHeight="1" x14ac:dyDescent="0.25">
      <c r="A715" s="69"/>
      <c r="B715" s="70"/>
      <c r="C715" s="71" t="s">
        <v>52</v>
      </c>
      <c r="D715" s="72"/>
      <c r="E715" s="7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5"/>
    </row>
    <row r="716" spans="1:30" ht="28.5" hidden="1" customHeight="1" x14ac:dyDescent="0.25">
      <c r="A716" s="49" t="s">
        <v>248</v>
      </c>
      <c r="B716" s="50" t="s">
        <v>249</v>
      </c>
      <c r="C716" s="51" t="s">
        <v>41</v>
      </c>
      <c r="D716" s="80" t="s">
        <v>250</v>
      </c>
      <c r="E716" s="53">
        <v>0</v>
      </c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55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6"/>
      <c r="B717" s="57"/>
      <c r="C717" s="58" t="s">
        <v>43</v>
      </c>
      <c r="D717" s="81" t="s">
        <v>247</v>
      </c>
      <c r="E717" s="6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62"/>
    </row>
    <row r="718" spans="1:30" ht="14.25" hidden="1" customHeight="1" x14ac:dyDescent="0.25">
      <c r="A718" s="56"/>
      <c r="B718" s="57"/>
      <c r="C718" s="63" t="s">
        <v>45</v>
      </c>
      <c r="D718" s="64" t="s">
        <v>46</v>
      </c>
      <c r="E718" s="6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62"/>
    </row>
    <row r="719" spans="1:30" ht="14.25" hidden="1" customHeight="1" x14ac:dyDescent="0.25">
      <c r="A719" s="56"/>
      <c r="B719" s="57"/>
      <c r="C719" s="58" t="s">
        <v>47</v>
      </c>
      <c r="D719" s="144"/>
      <c r="E719" s="6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62"/>
    </row>
    <row r="720" spans="1:30" ht="14.25" hidden="1" customHeight="1" x14ac:dyDescent="0.25">
      <c r="A720" s="56"/>
      <c r="B720" s="57"/>
      <c r="C720" s="58" t="s">
        <v>49</v>
      </c>
      <c r="D720" s="66">
        <v>25000000</v>
      </c>
      <c r="E720" s="6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62"/>
    </row>
    <row r="721" spans="1:30" ht="14.25" hidden="1" customHeight="1" x14ac:dyDescent="0.25">
      <c r="A721" s="56"/>
      <c r="B721" s="57"/>
      <c r="C721" s="63" t="s">
        <v>50</v>
      </c>
      <c r="D721" s="67">
        <v>43426</v>
      </c>
      <c r="E721" s="6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62"/>
    </row>
    <row r="722" spans="1:30" ht="14.25" hidden="1" customHeight="1" x14ac:dyDescent="0.25">
      <c r="A722" s="56"/>
      <c r="B722" s="57"/>
      <c r="C722" s="58" t="s">
        <v>51</v>
      </c>
      <c r="D722" s="150">
        <v>9.2999999999999999E-2</v>
      </c>
      <c r="E722" s="6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62"/>
    </row>
    <row r="723" spans="1:30" ht="14.25" hidden="1" customHeight="1" x14ac:dyDescent="0.25">
      <c r="A723" s="69"/>
      <c r="B723" s="70"/>
      <c r="C723" s="71" t="s">
        <v>52</v>
      </c>
      <c r="D723" s="72"/>
      <c r="E723" s="73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5"/>
    </row>
    <row r="724" spans="1:30" ht="28.5" hidden="1" customHeight="1" x14ac:dyDescent="0.25">
      <c r="A724" s="49" t="s">
        <v>251</v>
      </c>
      <c r="B724" s="50" t="s">
        <v>252</v>
      </c>
      <c r="C724" s="51" t="s">
        <v>41</v>
      </c>
      <c r="D724" s="80" t="s">
        <v>253</v>
      </c>
      <c r="E724" s="53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55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6"/>
      <c r="B725" s="57"/>
      <c r="C725" s="58" t="s">
        <v>43</v>
      </c>
      <c r="D725" s="81" t="s">
        <v>247</v>
      </c>
      <c r="E725" s="6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62"/>
    </row>
    <row r="726" spans="1:30" ht="14.25" hidden="1" customHeight="1" x14ac:dyDescent="0.25">
      <c r="A726" s="56"/>
      <c r="B726" s="57"/>
      <c r="C726" s="63" t="s">
        <v>45</v>
      </c>
      <c r="D726" s="64" t="s">
        <v>46</v>
      </c>
      <c r="E726" s="6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62"/>
    </row>
    <row r="727" spans="1:30" ht="14.25" hidden="1" customHeight="1" x14ac:dyDescent="0.25">
      <c r="A727" s="56"/>
      <c r="B727" s="57"/>
      <c r="C727" s="58" t="s">
        <v>47</v>
      </c>
      <c r="D727" s="144"/>
      <c r="E727" s="6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62"/>
    </row>
    <row r="728" spans="1:30" ht="14.25" hidden="1" customHeight="1" x14ac:dyDescent="0.25">
      <c r="A728" s="56"/>
      <c r="B728" s="57"/>
      <c r="C728" s="58" t="s">
        <v>49</v>
      </c>
      <c r="D728" s="66">
        <v>237200000</v>
      </c>
      <c r="E728" s="6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62"/>
    </row>
    <row r="729" spans="1:30" ht="14.25" hidden="1" customHeight="1" x14ac:dyDescent="0.25">
      <c r="A729" s="56"/>
      <c r="B729" s="57"/>
      <c r="C729" s="63" t="s">
        <v>50</v>
      </c>
      <c r="D729" s="67">
        <v>43785</v>
      </c>
      <c r="E729" s="6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62"/>
    </row>
    <row r="730" spans="1:30" ht="14.25" hidden="1" customHeight="1" x14ac:dyDescent="0.25">
      <c r="A730" s="56"/>
      <c r="B730" s="57"/>
      <c r="C730" s="58" t="s">
        <v>51</v>
      </c>
      <c r="D730" s="150">
        <v>8.9573E-2</v>
      </c>
      <c r="E730" s="6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62"/>
    </row>
    <row r="731" spans="1:30" ht="43.5" hidden="1" customHeight="1" x14ac:dyDescent="0.25">
      <c r="A731" s="69"/>
      <c r="B731" s="70"/>
      <c r="C731" s="71" t="s">
        <v>52</v>
      </c>
      <c r="D731" s="72" t="s">
        <v>254</v>
      </c>
      <c r="E731" s="73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5"/>
    </row>
    <row r="732" spans="1:30" ht="28.5" customHeight="1" x14ac:dyDescent="0.2">
      <c r="A732" s="49" t="s">
        <v>255</v>
      </c>
      <c r="B732" s="50" t="s">
        <v>256</v>
      </c>
      <c r="C732" s="51" t="s">
        <v>41</v>
      </c>
      <c r="D732" s="80" t="s">
        <v>257</v>
      </c>
      <c r="E732" s="53">
        <v>227000000</v>
      </c>
      <c r="F732" s="120"/>
      <c r="G732" s="120"/>
      <c r="H732" s="120"/>
      <c r="I732" s="120"/>
      <c r="J732" s="120"/>
      <c r="K732" s="120">
        <v>5000000</v>
      </c>
      <c r="L732" s="120"/>
      <c r="M732" s="120">
        <v>25000000</v>
      </c>
      <c r="N732" s="120"/>
      <c r="O732" s="120">
        <v>5000000</v>
      </c>
      <c r="P732" s="120"/>
      <c r="Q732" s="120">
        <v>65000000</v>
      </c>
      <c r="R732" s="120"/>
      <c r="S732" s="120"/>
      <c r="T732" s="120"/>
      <c r="U732" s="120">
        <f>75000000+9500000</f>
        <v>84500000</v>
      </c>
      <c r="V732" s="120"/>
      <c r="W732" s="120">
        <v>10000000</v>
      </c>
      <c r="X732" s="120"/>
      <c r="Y732" s="120"/>
      <c r="Z732" s="120"/>
      <c r="AA732" s="120"/>
      <c r="AB732" s="120"/>
      <c r="AC732" s="120"/>
      <c r="AD732" s="55">
        <f>E732+F732+H732+J732+L732+N732+P732+R732+T732+V732+X732+Z732+AB732-G732-I732-K732-M732-O732-Q732-S732-U732-W732-Y732-AA732-AC732</f>
        <v>32500000</v>
      </c>
    </row>
    <row r="733" spans="1:30" ht="25.5" customHeight="1" x14ac:dyDescent="0.2">
      <c r="A733" s="56"/>
      <c r="B733" s="57"/>
      <c r="C733" s="58" t="s">
        <v>43</v>
      </c>
      <c r="D733" s="81" t="s">
        <v>247</v>
      </c>
      <c r="E733" s="6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62"/>
    </row>
    <row r="734" spans="1:30" ht="14.25" customHeight="1" x14ac:dyDescent="0.2">
      <c r="A734" s="56"/>
      <c r="B734" s="57"/>
      <c r="C734" s="63" t="s">
        <v>45</v>
      </c>
      <c r="D734" s="64" t="s">
        <v>46</v>
      </c>
      <c r="E734" s="6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62"/>
    </row>
    <row r="735" spans="1:30" ht="14.25" customHeight="1" x14ac:dyDescent="0.2">
      <c r="A735" s="56"/>
      <c r="B735" s="57"/>
      <c r="C735" s="58" t="s">
        <v>47</v>
      </c>
      <c r="D735" s="144"/>
      <c r="E735" s="6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62"/>
    </row>
    <row r="736" spans="1:30" ht="14.25" customHeight="1" x14ac:dyDescent="0.2">
      <c r="A736" s="56"/>
      <c r="B736" s="57"/>
      <c r="C736" s="58" t="s">
        <v>49</v>
      </c>
      <c r="D736" s="66">
        <v>227000000</v>
      </c>
      <c r="E736" s="6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62"/>
    </row>
    <row r="737" spans="1:30" ht="14.25" customHeight="1" x14ac:dyDescent="0.2">
      <c r="A737" s="56"/>
      <c r="B737" s="57"/>
      <c r="C737" s="63" t="s">
        <v>50</v>
      </c>
      <c r="D737" s="67">
        <v>44177</v>
      </c>
      <c r="E737" s="6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62"/>
    </row>
    <row r="738" spans="1:30" ht="14.25" customHeight="1" x14ac:dyDescent="0.2">
      <c r="A738" s="56"/>
      <c r="B738" s="57"/>
      <c r="C738" s="58" t="s">
        <v>51</v>
      </c>
      <c r="D738" s="150">
        <v>9.5000000000000001E-2</v>
      </c>
      <c r="E738" s="6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62"/>
    </row>
    <row r="739" spans="1:30" ht="14.25" customHeight="1" thickBot="1" x14ac:dyDescent="0.25">
      <c r="A739" s="69"/>
      <c r="B739" s="70"/>
      <c r="C739" s="71" t="s">
        <v>52</v>
      </c>
      <c r="D739" s="72"/>
      <c r="E739" s="73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5"/>
    </row>
    <row r="740" spans="1:30" ht="41.25" customHeight="1" x14ac:dyDescent="0.2">
      <c r="A740" s="49" t="s">
        <v>258</v>
      </c>
      <c r="B740" s="50" t="s">
        <v>259</v>
      </c>
      <c r="C740" s="51" t="s">
        <v>41</v>
      </c>
      <c r="D740" s="151" t="s">
        <v>260</v>
      </c>
      <c r="E740" s="53"/>
      <c r="F740" s="120"/>
      <c r="G740" s="120"/>
      <c r="H740" s="120"/>
      <c r="I740" s="120"/>
      <c r="J740" s="120"/>
      <c r="K740" s="120"/>
      <c r="L740" s="120">
        <v>25000000</v>
      </c>
      <c r="M740" s="120"/>
      <c r="N740" s="120">
        <v>10000000</v>
      </c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55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56"/>
      <c r="B741" s="57"/>
      <c r="C741" s="58" t="s">
        <v>43</v>
      </c>
      <c r="D741" s="81" t="s">
        <v>247</v>
      </c>
      <c r="E741" s="6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62"/>
    </row>
    <row r="742" spans="1:30" ht="14.25" customHeight="1" x14ac:dyDescent="0.2">
      <c r="A742" s="56"/>
      <c r="B742" s="57"/>
      <c r="C742" s="63" t="s">
        <v>45</v>
      </c>
      <c r="D742" s="64" t="s">
        <v>46</v>
      </c>
      <c r="E742" s="6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62"/>
    </row>
    <row r="743" spans="1:30" ht="14.25" customHeight="1" x14ac:dyDescent="0.2">
      <c r="A743" s="56"/>
      <c r="B743" s="57"/>
      <c r="C743" s="58" t="s">
        <v>47</v>
      </c>
      <c r="D743" s="144"/>
      <c r="E743" s="6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62"/>
    </row>
    <row r="744" spans="1:30" ht="14.25" customHeight="1" x14ac:dyDescent="0.2">
      <c r="A744" s="56"/>
      <c r="B744" s="57"/>
      <c r="C744" s="58" t="s">
        <v>49</v>
      </c>
      <c r="D744" s="66">
        <v>35000000</v>
      </c>
      <c r="E744" s="6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62"/>
    </row>
    <row r="745" spans="1:30" ht="14.25" customHeight="1" x14ac:dyDescent="0.2">
      <c r="A745" s="56"/>
      <c r="B745" s="57"/>
      <c r="C745" s="63" t="s">
        <v>50</v>
      </c>
      <c r="D745" s="67">
        <v>44176</v>
      </c>
      <c r="E745" s="6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62"/>
    </row>
    <row r="746" spans="1:30" ht="14.25" customHeight="1" x14ac:dyDescent="0.2">
      <c r="A746" s="56"/>
      <c r="B746" s="57"/>
      <c r="C746" s="58" t="s">
        <v>51</v>
      </c>
      <c r="D746" s="150">
        <v>8.6400000000000005E-2</v>
      </c>
      <c r="E746" s="6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62"/>
    </row>
    <row r="747" spans="1:30" ht="14.25" customHeight="1" thickBot="1" x14ac:dyDescent="0.25">
      <c r="A747" s="69"/>
      <c r="B747" s="70"/>
      <c r="C747" s="71" t="s">
        <v>52</v>
      </c>
      <c r="D747" s="72"/>
      <c r="E747" s="73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5"/>
    </row>
    <row r="748" spans="1:30" ht="41.25" customHeight="1" x14ac:dyDescent="0.2">
      <c r="A748" s="49" t="s">
        <v>261</v>
      </c>
      <c r="B748" s="50" t="s">
        <v>262</v>
      </c>
      <c r="C748" s="51" t="s">
        <v>41</v>
      </c>
      <c r="D748" s="151" t="s">
        <v>263</v>
      </c>
      <c r="E748" s="53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>
        <v>65000000</v>
      </c>
      <c r="Q748" s="120"/>
      <c r="R748" s="120"/>
      <c r="S748" s="120"/>
      <c r="T748" s="120">
        <v>75000000</v>
      </c>
      <c r="U748" s="120"/>
      <c r="V748" s="120"/>
      <c r="W748" s="120"/>
      <c r="X748" s="120"/>
      <c r="Y748" s="120"/>
      <c r="Z748" s="120"/>
      <c r="AA748" s="120"/>
      <c r="AB748" s="120"/>
      <c r="AC748" s="120"/>
      <c r="AD748" s="55">
        <f>E748+F748+H748+J748+L748+N748+P748+R748+T748+V748+X748+Z748+AB748-G748-I748-K748-M748-O748-Q748-S748-U748-W748-Y748-AA748-AC748</f>
        <v>140000000</v>
      </c>
    </row>
    <row r="749" spans="1:30" ht="25.5" customHeight="1" x14ac:dyDescent="0.2">
      <c r="A749" s="56"/>
      <c r="B749" s="57"/>
      <c r="C749" s="58" t="s">
        <v>43</v>
      </c>
      <c r="D749" s="81" t="s">
        <v>247</v>
      </c>
      <c r="E749" s="6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62"/>
    </row>
    <row r="750" spans="1:30" ht="14.25" customHeight="1" x14ac:dyDescent="0.2">
      <c r="A750" s="56"/>
      <c r="B750" s="57"/>
      <c r="C750" s="63" t="s">
        <v>45</v>
      </c>
      <c r="D750" s="64" t="s">
        <v>46</v>
      </c>
      <c r="E750" s="6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62"/>
    </row>
    <row r="751" spans="1:30" ht="14.25" customHeight="1" x14ac:dyDescent="0.2">
      <c r="A751" s="56"/>
      <c r="B751" s="57"/>
      <c r="C751" s="58" t="s">
        <v>47</v>
      </c>
      <c r="D751" s="144"/>
      <c r="E751" s="6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62"/>
    </row>
    <row r="752" spans="1:30" ht="14.25" customHeight="1" x14ac:dyDescent="0.2">
      <c r="A752" s="56"/>
      <c r="B752" s="57"/>
      <c r="C752" s="58" t="s">
        <v>49</v>
      </c>
      <c r="D752" s="66">
        <v>227000000</v>
      </c>
      <c r="E752" s="6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62"/>
    </row>
    <row r="753" spans="1:30" ht="14.25" customHeight="1" x14ac:dyDescent="0.2">
      <c r="A753" s="56"/>
      <c r="B753" s="57"/>
      <c r="C753" s="63" t="s">
        <v>50</v>
      </c>
      <c r="D753" s="67">
        <v>44539</v>
      </c>
      <c r="E753" s="6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62"/>
    </row>
    <row r="754" spans="1:30" ht="14.25" customHeight="1" x14ac:dyDescent="0.2">
      <c r="A754" s="56"/>
      <c r="B754" s="57"/>
      <c r="C754" s="58" t="s">
        <v>51</v>
      </c>
      <c r="D754" s="150">
        <v>8.5500000000000007E-2</v>
      </c>
      <c r="E754" s="6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62"/>
    </row>
    <row r="755" spans="1:30" ht="14.25" customHeight="1" thickBot="1" x14ac:dyDescent="0.25">
      <c r="A755" s="69"/>
      <c r="B755" s="70"/>
      <c r="C755" s="71" t="s">
        <v>52</v>
      </c>
      <c r="D755" s="72"/>
      <c r="E755" s="73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5"/>
    </row>
    <row r="756" spans="1:30" ht="41.25" customHeight="1" x14ac:dyDescent="0.2">
      <c r="A756" s="49" t="s">
        <v>264</v>
      </c>
      <c r="B756" s="50" t="s">
        <v>265</v>
      </c>
      <c r="C756" s="51" t="s">
        <v>41</v>
      </c>
      <c r="D756" s="151" t="s">
        <v>266</v>
      </c>
      <c r="E756" s="53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>
        <v>10000000</v>
      </c>
      <c r="Q756" s="120"/>
      <c r="R756" s="120">
        <v>10000000</v>
      </c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55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6"/>
      <c r="B757" s="57"/>
      <c r="C757" s="58" t="s">
        <v>43</v>
      </c>
      <c r="D757" s="81" t="s">
        <v>247</v>
      </c>
      <c r="E757" s="6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62"/>
    </row>
    <row r="758" spans="1:30" ht="14.25" customHeight="1" x14ac:dyDescent="0.2">
      <c r="A758" s="56"/>
      <c r="B758" s="57"/>
      <c r="C758" s="63" t="s">
        <v>45</v>
      </c>
      <c r="D758" s="64" t="s">
        <v>46</v>
      </c>
      <c r="E758" s="6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62"/>
    </row>
    <row r="759" spans="1:30" ht="14.25" customHeight="1" x14ac:dyDescent="0.2">
      <c r="A759" s="56"/>
      <c r="B759" s="57"/>
      <c r="C759" s="58" t="s">
        <v>47</v>
      </c>
      <c r="D759" s="144"/>
      <c r="E759" s="6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62"/>
    </row>
    <row r="760" spans="1:30" ht="14.25" customHeight="1" x14ac:dyDescent="0.2">
      <c r="A760" s="56"/>
      <c r="B760" s="57"/>
      <c r="C760" s="58" t="s">
        <v>49</v>
      </c>
      <c r="D760" s="66">
        <v>20000000</v>
      </c>
      <c r="E760" s="6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62"/>
    </row>
    <row r="761" spans="1:30" ht="14.25" customHeight="1" x14ac:dyDescent="0.2">
      <c r="A761" s="56"/>
      <c r="B761" s="57"/>
      <c r="C761" s="63" t="s">
        <v>50</v>
      </c>
      <c r="D761" s="67">
        <v>44404</v>
      </c>
      <c r="E761" s="6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62"/>
    </row>
    <row r="762" spans="1:30" ht="14.25" customHeight="1" x14ac:dyDescent="0.2">
      <c r="A762" s="56"/>
      <c r="B762" s="57"/>
      <c r="C762" s="58" t="s">
        <v>51</v>
      </c>
      <c r="D762" s="150">
        <v>7.4021000000000003E-2</v>
      </c>
      <c r="E762" s="6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62"/>
    </row>
    <row r="763" spans="1:30" ht="14.25" customHeight="1" thickBot="1" x14ac:dyDescent="0.25">
      <c r="A763" s="69"/>
      <c r="B763" s="70"/>
      <c r="C763" s="71" t="s">
        <v>52</v>
      </c>
      <c r="D763" s="72"/>
      <c r="E763" s="73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5"/>
    </row>
    <row r="764" spans="1:30" ht="14.25" hidden="1" customHeight="1" x14ac:dyDescent="0.2">
      <c r="A764" s="84"/>
      <c r="B764" s="85"/>
      <c r="C764" s="152"/>
      <c r="D764" s="153"/>
      <c r="E764" s="154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</row>
    <row r="765" spans="1:30" ht="14.25" hidden="1" customHeight="1" x14ac:dyDescent="0.2">
      <c r="A765" s="84"/>
      <c r="B765" s="85"/>
      <c r="C765" s="152"/>
      <c r="D765" s="153"/>
      <c r="E765" s="154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</row>
    <row r="766" spans="1:30" ht="14.25" hidden="1" customHeight="1" x14ac:dyDescent="0.2">
      <c r="A766" s="84"/>
      <c r="B766" s="85"/>
      <c r="C766" s="152"/>
      <c r="D766" s="153"/>
      <c r="E766" s="154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</row>
    <row r="767" spans="1:30" ht="14.25" hidden="1" customHeight="1" x14ac:dyDescent="0.2">
      <c r="A767" s="84"/>
      <c r="B767" s="85"/>
      <c r="C767" s="152"/>
      <c r="D767" s="153"/>
      <c r="E767" s="154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</row>
    <row r="768" spans="1:30" ht="14.25" hidden="1" customHeight="1" x14ac:dyDescent="0.2">
      <c r="A768" s="84"/>
      <c r="B768" s="85"/>
      <c r="C768" s="152"/>
      <c r="D768" s="153"/>
      <c r="E768" s="154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</row>
    <row r="769" spans="1:30" ht="14.25" hidden="1" customHeight="1" x14ac:dyDescent="0.2">
      <c r="A769" s="84"/>
      <c r="B769" s="85"/>
      <c r="C769" s="152"/>
      <c r="D769" s="153"/>
      <c r="E769" s="154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</row>
    <row r="770" spans="1:30" ht="14.25" hidden="1" customHeight="1" x14ac:dyDescent="0.2">
      <c r="A770" s="84"/>
      <c r="B770" s="85"/>
      <c r="C770" s="152"/>
      <c r="D770" s="153"/>
      <c r="E770" s="154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</row>
    <row r="771" spans="1:30" ht="14.25" hidden="1" customHeight="1" x14ac:dyDescent="0.2">
      <c r="A771" s="84"/>
      <c r="B771" s="85"/>
      <c r="C771" s="152"/>
      <c r="D771" s="153"/>
      <c r="E771" s="154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</row>
    <row r="772" spans="1:30" ht="14.25" hidden="1" customHeight="1" x14ac:dyDescent="0.2">
      <c r="A772" s="84"/>
      <c r="B772" s="85"/>
      <c r="C772" s="152"/>
      <c r="D772" s="153"/>
      <c r="E772" s="154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</row>
    <row r="773" spans="1:30" ht="14.25" hidden="1" customHeight="1" x14ac:dyDescent="0.2">
      <c r="A773" s="84"/>
      <c r="B773" s="85"/>
      <c r="C773" s="152"/>
      <c r="D773" s="153"/>
      <c r="E773" s="154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</row>
    <row r="774" spans="1:30" ht="14.25" hidden="1" customHeight="1" x14ac:dyDescent="0.2">
      <c r="A774" s="84"/>
      <c r="B774" s="85"/>
      <c r="C774" s="152"/>
      <c r="D774" s="153"/>
      <c r="E774" s="154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</row>
    <row r="775" spans="1:30" ht="14.25" hidden="1" customHeight="1" x14ac:dyDescent="0.2">
      <c r="A775" s="84"/>
      <c r="B775" s="85"/>
      <c r="C775" s="152"/>
      <c r="D775" s="153"/>
      <c r="E775" s="154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</row>
    <row r="776" spans="1:30" ht="14.25" hidden="1" customHeight="1" x14ac:dyDescent="0.2">
      <c r="A776" s="84"/>
      <c r="B776" s="85"/>
      <c r="C776" s="152"/>
      <c r="D776" s="153"/>
      <c r="E776" s="154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</row>
    <row r="777" spans="1:30" ht="14.25" hidden="1" customHeight="1" x14ac:dyDescent="0.2">
      <c r="A777" s="84"/>
      <c r="B777" s="85"/>
      <c r="C777" s="152"/>
      <c r="D777" s="153"/>
      <c r="E777" s="154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</row>
    <row r="778" spans="1:30" ht="14.25" hidden="1" customHeight="1" x14ac:dyDescent="0.2">
      <c r="A778" s="84"/>
      <c r="B778" s="85"/>
      <c r="C778" s="152"/>
      <c r="D778" s="153"/>
      <c r="E778" s="154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</row>
    <row r="779" spans="1:30" ht="14.25" hidden="1" customHeight="1" x14ac:dyDescent="0.2">
      <c r="A779" s="84"/>
      <c r="B779" s="85"/>
      <c r="C779" s="152"/>
      <c r="D779" s="153"/>
      <c r="E779" s="154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</row>
    <row r="780" spans="1:30" ht="14.25" hidden="1" customHeight="1" x14ac:dyDescent="0.2">
      <c r="A780" s="84"/>
      <c r="B780" s="85"/>
      <c r="C780" s="152"/>
      <c r="D780" s="153"/>
      <c r="E780" s="154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</row>
    <row r="781" spans="1:30" ht="14.25" hidden="1" customHeight="1" x14ac:dyDescent="0.2">
      <c r="A781" s="84"/>
      <c r="B781" s="85"/>
      <c r="C781" s="152"/>
      <c r="D781" s="153"/>
      <c r="E781" s="154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</row>
    <row r="782" spans="1:30" ht="14.25" hidden="1" customHeight="1" x14ac:dyDescent="0.2">
      <c r="A782" s="84"/>
      <c r="B782" s="85"/>
      <c r="C782" s="152"/>
      <c r="D782" s="153"/>
      <c r="E782" s="154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</row>
    <row r="783" spans="1:30" ht="14.25" hidden="1" customHeight="1" x14ac:dyDescent="0.2">
      <c r="A783" s="84"/>
      <c r="B783" s="85"/>
      <c r="C783" s="152"/>
      <c r="D783" s="153"/>
      <c r="E783" s="154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</row>
    <row r="784" spans="1:30" ht="14.25" hidden="1" customHeight="1" x14ac:dyDescent="0.2">
      <c r="A784" s="84"/>
      <c r="B784" s="85"/>
      <c r="C784" s="152"/>
      <c r="D784" s="153"/>
      <c r="E784" s="154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</row>
    <row r="785" spans="1:30" ht="14.25" hidden="1" customHeight="1" x14ac:dyDescent="0.2">
      <c r="A785" s="84"/>
      <c r="B785" s="85"/>
      <c r="C785" s="152"/>
      <c r="D785" s="153"/>
      <c r="E785" s="154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</row>
    <row r="786" spans="1:30" ht="14.25" hidden="1" customHeight="1" x14ac:dyDescent="0.2">
      <c r="A786" s="84"/>
      <c r="B786" s="85"/>
      <c r="C786" s="152"/>
      <c r="D786" s="153"/>
      <c r="E786" s="154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97" customFormat="1" ht="14.25" x14ac:dyDescent="0.2">
      <c r="A788" s="91"/>
      <c r="B788" s="91"/>
      <c r="C788" s="156" t="s">
        <v>267</v>
      </c>
      <c r="D788" s="157"/>
      <c r="E788" s="95">
        <f>SUM(E572:E787)</f>
        <v>227000000</v>
      </c>
      <c r="F788" s="95">
        <f>SUM(F500:F787)</f>
        <v>0</v>
      </c>
      <c r="G788" s="95">
        <f t="shared" ref="G788:AC788" si="2">SUM(G572:G787)</f>
        <v>0</v>
      </c>
      <c r="H788" s="95">
        <f t="shared" si="2"/>
        <v>0</v>
      </c>
      <c r="I788" s="95">
        <f t="shared" si="2"/>
        <v>0</v>
      </c>
      <c r="J788" s="95">
        <f t="shared" si="2"/>
        <v>0</v>
      </c>
      <c r="K788" s="95">
        <f t="shared" si="2"/>
        <v>5000000</v>
      </c>
      <c r="L788" s="95">
        <f t="shared" si="2"/>
        <v>25000000</v>
      </c>
      <c r="M788" s="95">
        <f t="shared" si="2"/>
        <v>25000000</v>
      </c>
      <c r="N788" s="95">
        <f t="shared" si="2"/>
        <v>10000000</v>
      </c>
      <c r="O788" s="95">
        <f t="shared" si="2"/>
        <v>5000000</v>
      </c>
      <c r="P788" s="95">
        <f t="shared" si="2"/>
        <v>75000000</v>
      </c>
      <c r="Q788" s="95">
        <f t="shared" si="2"/>
        <v>65000000</v>
      </c>
      <c r="R788" s="95">
        <f t="shared" si="2"/>
        <v>10000000</v>
      </c>
      <c r="S788" s="95">
        <f t="shared" si="2"/>
        <v>0</v>
      </c>
      <c r="T788" s="95">
        <f t="shared" si="2"/>
        <v>75000000</v>
      </c>
      <c r="U788" s="95">
        <f t="shared" si="2"/>
        <v>84500000</v>
      </c>
      <c r="V788" s="95">
        <f t="shared" si="2"/>
        <v>0</v>
      </c>
      <c r="W788" s="95">
        <f t="shared" si="2"/>
        <v>10000000</v>
      </c>
      <c r="X788" s="95">
        <f t="shared" si="2"/>
        <v>0</v>
      </c>
      <c r="Y788" s="95">
        <f t="shared" si="2"/>
        <v>0</v>
      </c>
      <c r="Z788" s="95">
        <f t="shared" si="2"/>
        <v>0</v>
      </c>
      <c r="AA788" s="95">
        <f t="shared" si="2"/>
        <v>0</v>
      </c>
      <c r="AB788" s="95">
        <f t="shared" si="2"/>
        <v>0</v>
      </c>
      <c r="AC788" s="95">
        <f t="shared" si="2"/>
        <v>0</v>
      </c>
      <c r="AD788" s="95">
        <f>SUM(AD684:AD787)</f>
        <v>227500000</v>
      </c>
    </row>
    <row r="789" spans="1:30" ht="10.5" customHeight="1" thickBot="1" x14ac:dyDescent="0.25">
      <c r="A789" s="158"/>
      <c r="B789" s="158"/>
      <c r="C789" s="159"/>
      <c r="D789" s="160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</row>
    <row r="790" spans="1:30" s="167" customFormat="1" ht="15" x14ac:dyDescent="0.2">
      <c r="A790" s="162"/>
      <c r="B790" s="163"/>
      <c r="C790" s="164" t="s">
        <v>268</v>
      </c>
      <c r="D790" s="165"/>
      <c r="E790" s="166">
        <f t="shared" ref="E790:AD790" si="3">SUM(E788,E497,E66)</f>
        <v>294890270</v>
      </c>
      <c r="F790" s="166">
        <f t="shared" si="3"/>
        <v>0</v>
      </c>
      <c r="G790" s="166">
        <f t="shared" si="3"/>
        <v>0</v>
      </c>
      <c r="H790" s="166">
        <f t="shared" si="3"/>
        <v>0</v>
      </c>
      <c r="I790" s="166">
        <f t="shared" si="3"/>
        <v>0</v>
      </c>
      <c r="J790" s="166">
        <f t="shared" si="3"/>
        <v>0</v>
      </c>
      <c r="K790" s="166">
        <f t="shared" si="3"/>
        <v>5000000</v>
      </c>
      <c r="L790" s="166">
        <f t="shared" si="3"/>
        <v>25000000</v>
      </c>
      <c r="M790" s="166">
        <f t="shared" si="3"/>
        <v>25000000</v>
      </c>
      <c r="N790" s="166">
        <f t="shared" si="3"/>
        <v>10000000</v>
      </c>
      <c r="O790" s="166">
        <f t="shared" si="3"/>
        <v>5000000</v>
      </c>
      <c r="P790" s="166">
        <f t="shared" si="3"/>
        <v>75000000</v>
      </c>
      <c r="Q790" s="166">
        <f t="shared" si="3"/>
        <v>65000000</v>
      </c>
      <c r="R790" s="166">
        <f t="shared" si="3"/>
        <v>10000000</v>
      </c>
      <c r="S790" s="166">
        <f t="shared" si="3"/>
        <v>0</v>
      </c>
      <c r="T790" s="166">
        <f t="shared" si="3"/>
        <v>75000000</v>
      </c>
      <c r="U790" s="166">
        <f t="shared" si="3"/>
        <v>84500000</v>
      </c>
      <c r="V790" s="166">
        <f t="shared" si="3"/>
        <v>0</v>
      </c>
      <c r="W790" s="166">
        <f t="shared" si="3"/>
        <v>10000000</v>
      </c>
      <c r="X790" s="166">
        <f t="shared" si="3"/>
        <v>0</v>
      </c>
      <c r="Y790" s="166">
        <f t="shared" si="3"/>
        <v>0</v>
      </c>
      <c r="Z790" s="166">
        <f t="shared" si="3"/>
        <v>0</v>
      </c>
      <c r="AA790" s="166">
        <f t="shared" si="3"/>
        <v>0</v>
      </c>
      <c r="AB790" s="166">
        <f t="shared" si="3"/>
        <v>0</v>
      </c>
      <c r="AC790" s="166">
        <f t="shared" si="3"/>
        <v>0</v>
      </c>
      <c r="AD790" s="166">
        <f t="shared" si="3"/>
        <v>295390270</v>
      </c>
    </row>
    <row r="791" spans="1:30" ht="3" customHeight="1" thickBot="1" x14ac:dyDescent="0.25">
      <c r="A791" s="168"/>
      <c r="B791" s="169"/>
      <c r="C791" s="170"/>
      <c r="D791" s="171"/>
      <c r="E791" s="172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3"/>
    </row>
    <row r="794" spans="1:30" ht="14.25" x14ac:dyDescent="0.2">
      <c r="D794" t="s">
        <v>269</v>
      </c>
      <c r="M794" s="174"/>
      <c r="N794" s="174"/>
      <c r="O794" s="175" t="s">
        <v>270</v>
      </c>
    </row>
    <row r="795" spans="1:30" ht="14.25" x14ac:dyDescent="0.2">
      <c r="O795" s="175"/>
    </row>
    <row r="796" spans="1:30" ht="14.25" x14ac:dyDescent="0.2">
      <c r="D796" s="176" t="s">
        <v>271</v>
      </c>
      <c r="M796" s="174"/>
      <c r="N796" s="174"/>
      <c r="O796" s="175" t="s">
        <v>272</v>
      </c>
    </row>
  </sheetData>
  <mergeCells count="1842"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2020-10-08T12:00:46Z</dcterms:created>
  <dcterms:modified xsi:type="dcterms:W3CDTF">2020-10-08T12:02:13Z</dcterms:modified>
</cp:coreProperties>
</file>