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>
    <definedName name="_xlnm.Print_Titles" localSheetId="0">'ТРАФАРЕТ'!$14:$14</definedName>
  </definedNames>
  <calcPr fullCalcOnLoad="1" fullPrecision="0"/>
</workbook>
</file>

<file path=xl/sharedStrings.xml><?xml version="1.0" encoding="utf-8"?>
<sst xmlns="http://schemas.openxmlformats.org/spreadsheetml/2006/main" count="7062" uniqueCount="945">
  <si>
    <t>Подпрограмма "Развитие системы консультационного и информационного обеспечения сельскохозяйственных товаропроизводителей и сельского населения, повышение кадрового потенциала в сельском хозяйстве"</t>
  </si>
  <si>
    <t>0840000000</t>
  </si>
  <si>
    <t>Мероприятия "Организация и проведение на территории муниципального района сельскохозяйственных ярмарок по продаже сельскохозяйственной продукции и продукции переработки, а также участие в других мероприятиях межрегионального значения, организуемых с целью продвижения сельскохозяйственной продукции на агропродовольственный рынок"</t>
  </si>
  <si>
    <t>0840020810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</si>
  <si>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</si>
  <si>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9300070710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</si>
  <si>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</si>
  <si>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9300070720</t>
  </si>
  <si>
    <t>Дорожное хозяйство (дорожные фонды)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</si>
  <si>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</si>
  <si>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 на 2018-2020 годы"</t>
  </si>
  <si>
    <t>1100000000</t>
  </si>
  <si>
    <t>Содержание автодорог за счёт акцизов</t>
  </si>
  <si>
    <t>1100029010</t>
  </si>
  <si>
    <t>Осуществление дорожной деятельности в отношении автомобильных дорог общего пользования местного значения</t>
  </si>
  <si>
    <t>1100071510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</si>
  <si>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</si>
  <si>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11000S1510</t>
  </si>
  <si>
    <t>Другие вопросы в области национальной экономики</t>
  </si>
  <si>
    <t>0412</t>
  </si>
  <si>
    <t>Муниципальная программа "Развитие архитектуры и градостроительства в Боровичском муниципальном районе на 2018-2020 годы"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</si>
  <si>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</si>
  <si>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</si>
  <si>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</si>
  <si>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</si>
  <si>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2310022320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</si>
  <si>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</si>
  <si>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2320000000</t>
  </si>
  <si>
    <t>Подготовка топографической основы территории</t>
  </si>
  <si>
    <t>2320027050</t>
  </si>
  <si>
    <t>Подпрограмма "Реализация полномочий в сфере рекламы"</t>
  </si>
  <si>
    <t>2330000000</t>
  </si>
  <si>
    <t>Демонтаж, хранение или в необходимых случаях уничтожение рекламных конструкций</t>
  </si>
  <si>
    <t>2330027040</t>
  </si>
  <si>
    <t>Муниципальная программа "Экономическое развитие Боровичского муниципального района"</t>
  </si>
  <si>
    <t>2600000000</t>
  </si>
  <si>
    <t>Подпрограмма "Развитие малого и среднего предпринимательства в монопрофильном муниципальном образовании городское поселение город Боровичи на 2019-2021 годы"</t>
  </si>
  <si>
    <t>2620000000</t>
  </si>
  <si>
    <t>Предоставление субсидий субъектам малого и среднего предпринимательства, занимающихся социально значимыми видами деятельности</t>
  </si>
  <si>
    <t>2620022610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</si>
  <si>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</si>
  <si>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</si>
  <si>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Гранты юридическим лицам (кроме некоммерческих организаций), индивидуальным предпринимателям</t>
  </si>
  <si>
    <t>814</t>
  </si>
  <si>
    <t>Поддержка субъектов малого и среднего предпринимательства (субсидия)</t>
  </si>
  <si>
    <t>262I555271</t>
  </si>
  <si>
    <t>Подпрограмма "Развитие торговли в Боровичском муниципальном районе на 2019-2021 годы"</t>
  </si>
  <si>
    <t>2630000000</t>
  </si>
  <si>
    <t>Содействие популяризации профессии работника торговли, награждение лучших представителей профессии к профессиональному празднику</t>
  </si>
  <si>
    <t>2630022620</t>
  </si>
  <si>
    <t>Организация выполнения кадастровых работ по земельным участкам и работ по оценке рыночной стоимости земельных участков</t>
  </si>
  <si>
    <t>2900022910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</si>
  <si>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</si>
  <si>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</si>
  <si>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</si>
  <si>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</si>
  <si>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на 2016-2020 годы"</t>
  </si>
  <si>
    <t>1900000000</t>
  </si>
  <si>
    <t>Проведение работ по капитальному ремонту муниципального имущества</t>
  </si>
  <si>
    <t>1900021910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</si>
  <si>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</si>
  <si>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</si>
  <si>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региональному оператору в фонд капитального ремонта многоквартирных домов в части муниципальных помещений</t>
  </si>
  <si>
    <t>9300023880</t>
  </si>
  <si>
    <t>Обеспечение нуждающихся отдельных категорий граждан жилыми помещениями</t>
  </si>
  <si>
    <t>9300029320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</si>
  <si>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</si>
  <si>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</si>
  <si>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</si>
  <si>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</si>
  <si>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</si>
  <si>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</si>
  <si>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</si>
  <si>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9300029330</t>
  </si>
  <si>
    <t>Коммунальное хозяйство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</si>
  <si>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</si>
  <si>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</si>
  <si>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0600000000</t>
  </si>
  <si>
    <t>Строительство и ремонт хозяйственно-бытовых колодцев</t>
  </si>
  <si>
    <t>0600020610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</si>
  <si>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</si>
  <si>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</si>
  <si>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областного бюджета</t>
  </si>
  <si>
    <t>0600072370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</si>
  <si>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</si>
  <si>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</si>
  <si>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</si>
  <si>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Субсидии автономным учреждениям на иные цели</t>
  </si>
  <si>
    <t>622</t>
  </si>
  <si>
    <t>Реализация мероприятий в области водоснабжения и водоотведения за счет средств местного бюджета</t>
  </si>
  <si>
    <t>06000S2370</t>
  </si>
  <si>
    <t>Муниципальная программа Боровичского муниципального района "Развитие сельских территорий Боровичского муниципального района на 2014-2020 годы"</t>
  </si>
  <si>
    <t>1500000000</t>
  </si>
  <si>
    <t>Строительство водопроводов, газопроводов (в том числе разработка ПСД) в сельских поселениях Боровичского муниципального района</t>
  </si>
  <si>
    <t>1500021520</t>
  </si>
  <si>
    <t>Погашение кредиторской задолженности за 2018 год по разработке проектно-сметной документации и проведению государственной экспертизы строительства распределительных газовых сетей в сельской местности</t>
  </si>
  <si>
    <t>1500021530</t>
  </si>
  <si>
    <t>Строительство (реконструкция) локальных водопроводов в сельской местности</t>
  </si>
  <si>
    <t>15000L567А</t>
  </si>
  <si>
    <t>Строительство (реконструкция) локальных водопроводов в сельской местности (сверх уровня, предусмотренного соглашением)</t>
  </si>
  <si>
    <t>15000N567А</t>
  </si>
  <si>
    <t>Строительство распределительных сетей водопроводов в сельской местности</t>
  </si>
  <si>
    <t>15000S567A</t>
  </si>
  <si>
    <t>Обслуживание газопровода высокого давления</t>
  </si>
  <si>
    <t>9300029110</t>
  </si>
  <si>
    <t>Обслуживание газопровода среднего и низкого давления</t>
  </si>
  <si>
    <t>9300029120</t>
  </si>
  <si>
    <t>Благоустройство</t>
  </si>
  <si>
    <t>0503</t>
  </si>
  <si>
    <t>Содержание кладбища</t>
  </si>
  <si>
    <t>9300027030</t>
  </si>
  <si>
    <t>Другие вопросы в области жилищно-коммунального хозяйства</t>
  </si>
  <si>
    <t>0505</t>
  </si>
  <si>
    <t>Обеспечение деятельности МКУ "Служба заказчика Боровичского муниципального района"</t>
  </si>
  <si>
    <t>9200029210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</si>
  <si>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</si>
  <si>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</si>
  <si>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</si>
  <si>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</si>
  <si>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Мероприятия, направленные на создание комплексов по сортировке твердых коммунальных отходов (субвенция)</t>
  </si>
  <si>
    <t>930G252972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</si>
  <si>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</si>
  <si>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</si>
  <si>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</si>
  <si>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</si>
  <si>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в Боровичском муниципальном районе"</t>
  </si>
  <si>
    <t>0200000000</t>
  </si>
  <si>
    <t>Подпрограмма "Развитие дошкольного и общего образования в Боровичском муниципальном районе"</t>
  </si>
  <si>
    <t>0210000000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</si>
  <si>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</si>
  <si>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0210070390</t>
  </si>
  <si>
    <t>Субсидии некоммерческим организациям (за исключением государственных (муниципальных) учреждений)</t>
  </si>
  <si>
    <t>630</t>
  </si>
  <si>
    <t>Гранты иным некоммерческим организациям</t>
  </si>
  <si>
    <t>634</t>
  </si>
  <si>
    <t>Подпрограмма "Обеспечение реализации муниципальной программы и прочие мероприятия в области образования"</t>
  </si>
  <si>
    <t>0240000000</t>
  </si>
  <si>
    <t>0240001200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</si>
  <si>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</si>
  <si>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</si>
  <si>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</si>
  <si>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</si>
  <si>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</si>
  <si>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</si>
  <si>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Государственные гарантии ДОУ и школы</t>
  </si>
  <si>
    <t>0240070040</t>
  </si>
  <si>
    <t>Оказание социальной поддержки обучающимся муниципальных образовательных организаций</t>
  </si>
  <si>
    <t>0240070060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</si>
  <si>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</si>
  <si>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0240072120</t>
  </si>
  <si>
    <t>Субсидии бюджетным учреждениям на иные цели</t>
  </si>
  <si>
    <t>612</t>
  </si>
  <si>
    <t>Расходы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(трансферты)</t>
  </si>
  <si>
    <t>0240076140</t>
  </si>
  <si>
    <t>0240078205</t>
  </si>
  <si>
    <t>О.С.Воронова</t>
  </si>
  <si>
    <t>Н.Ю.Дитяткина</t>
  </si>
  <si>
    <t>Т.Н.Семёнова</t>
  </si>
  <si>
    <t>07 октября 2019 года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</si>
  <si>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</si>
  <si>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1700072280</t>
  </si>
  <si>
    <t>Софинансирование по организации и проведению профессиональной переподготовки, курсов повышения квалификации муниципальных служащих, семинары и другие виды обучения</t>
  </si>
  <si>
    <t>17000S2280</t>
  </si>
  <si>
    <t>Муниципальная программа "Повышение эффективности бюджетных расходов Боровичского муниципального района на 2017-2019 годы"</t>
  </si>
  <si>
    <t>1800000000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</si>
  <si>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</si>
  <si>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1800071340</t>
  </si>
  <si>
    <t>КУЛЬТУРА, КИНЕМАТОГРАФИЯ</t>
  </si>
  <si>
    <t>0800</t>
  </si>
  <si>
    <t>Культура</t>
  </si>
  <si>
    <t>0801</t>
  </si>
  <si>
    <t>Содержание подведомственных учреждений.  Дома культуры (бюджетные учреждения)</t>
  </si>
  <si>
    <t>0310001400</t>
  </si>
  <si>
    <t>Содержание подведомственных учреждений. Дома культуры (автономные учреждения)</t>
  </si>
  <si>
    <t>0310001410</t>
  </si>
  <si>
    <t>Содержание подведомственных учреждений. Библиотеки</t>
  </si>
  <si>
    <t>0310001420</t>
  </si>
  <si>
    <t>Мероприятия, направленные на поддержку отрасли культуры (комплектование книжных фондов)</t>
  </si>
  <si>
    <t>0310020330</t>
  </si>
  <si>
    <t>Мероприятия в сфере культуры</t>
  </si>
  <si>
    <t>0310023010</t>
  </si>
  <si>
    <t>Мероприятия по укреплению материально-технической базы домов культуры</t>
  </si>
  <si>
    <t>03100L4670</t>
  </si>
  <si>
    <t>03100L5190</t>
  </si>
  <si>
    <t>Другие вопросы в области культуры, кинематографии</t>
  </si>
  <si>
    <t>0804</t>
  </si>
  <si>
    <t>Расходы на мероприятия по информационному обеспечению деятельности органов местного самоуправления (телевидение)</t>
  </si>
  <si>
    <t>0310020310</t>
  </si>
  <si>
    <t>Подпрограмма "Обеспечение реализации муниципальной программы "Развитие культуры и туризма в Боровичском муниципальном районе (2014-2020 годы)"</t>
  </si>
  <si>
    <t>0340000000</t>
  </si>
  <si>
    <t>Содержание МКУ "Центр обслуживания учреждений культуры Боровичского муниципального района"</t>
  </si>
  <si>
    <t>0340001440</t>
  </si>
  <si>
    <t>0340078205</t>
  </si>
  <si>
    <t>СОЦИАЛЬНАЯ ПОЛИТИКА</t>
  </si>
  <si>
    <t>1000</t>
  </si>
  <si>
    <t>Пенсионное обеспечение</t>
  </si>
  <si>
    <t>1001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</si>
  <si>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</si>
  <si>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</si>
  <si>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</si>
  <si>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</si>
  <si>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</si>
  <si>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</si>
  <si>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Муниципальная программа "Обеспечение жильём молодых семей на 2015-2020 годы"</t>
  </si>
  <si>
    <t>2700000000</t>
  </si>
  <si>
    <t>Cоциальные выплаты молодым семьям на приобретение (строительство) жилья</t>
  </si>
  <si>
    <t>27000L4970</t>
  </si>
  <si>
    <t>Субсидии гражданам на приобретение жилья</t>
  </si>
  <si>
    <t>322</t>
  </si>
  <si>
    <t>Охрана семьи и детства</t>
  </si>
  <si>
    <t>1004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</si>
  <si>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</si>
  <si>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</si>
  <si>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</si>
  <si>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0230070600</t>
  </si>
  <si>
    <t>Пособия, компенсации, меры социальной поддержки по публичным нормативным обязательствам</t>
  </si>
  <si>
    <t>313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</si>
  <si>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</si>
  <si>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0240070010</t>
  </si>
  <si>
    <t>Содержание ребёнка в семье опекуна и приемной семье, а также вознаграждение, причитающееся приемному родителю</t>
  </si>
  <si>
    <t>0240070130</t>
  </si>
  <si>
    <t>Приобретение товаров, работ, услуг в пользу граждан в целях их социального обеспечения</t>
  </si>
  <si>
    <t>323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</si>
  <si>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</si>
  <si>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93000N0821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</si>
  <si>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</si>
  <si>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93000R0821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</si>
  <si>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</si>
  <si>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</si>
  <si>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</si>
  <si>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</si>
  <si>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Боровичском муниципальном районе на 2018-2020 годы"</t>
  </si>
  <si>
    <t>0500000000</t>
  </si>
  <si>
    <t>Ремонт трибун на стадионе "Волна"</t>
  </si>
  <si>
    <t>0500020520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</si>
  <si>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</si>
  <si>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0500024020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</si>
  <si>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</si>
  <si>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0500024030</t>
  </si>
  <si>
    <t>Обеспечение деятельности МАСУ "ЦФКиС-"Боровичи"</t>
  </si>
  <si>
    <t>0500024040</t>
  </si>
  <si>
    <t>Организация и проведение спортивных мероприятий, торжественных мероприятий согласно ежегодному календарному плану</t>
  </si>
  <si>
    <t>0500024060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</si>
  <si>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</si>
  <si>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</si>
  <si>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</si>
  <si>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</si>
  <si>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Расходы на обслуживание муниципального долга</t>
  </si>
  <si>
    <t>9900000000</t>
  </si>
  <si>
    <t>Проценты банка</t>
  </si>
  <si>
    <t>9900000090</t>
  </si>
  <si>
    <t>Обслуживание государственного (муниципального) долга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</si>
  <si>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</si>
  <si>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</si>
  <si>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</si>
  <si>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</si>
  <si>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</si>
  <si>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</si>
  <si>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 на выравнивание  бюджетной обеспеченности поселений</t>
  </si>
  <si>
    <t>9300070100</t>
  </si>
  <si>
    <t>Дотации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</si>
  <si>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</si>
  <si>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</si>
  <si>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</si>
  <si>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</si>
  <si>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</si>
  <si>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</si>
  <si>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</si>
  <si>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</si>
  <si>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</si>
  <si>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</si>
  <si>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</si>
  <si>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</si>
  <si>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</si>
  <si>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</si>
  <si>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</si>
  <si>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</si>
  <si>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</si>
  <si>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</si>
  <si>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10102050010000110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</si>
  <si>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</si>
  <si>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</si>
  <si>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</si>
  <si>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</si>
  <si>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</si>
  <si>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</si>
  <si>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</si>
  <si>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</si>
  <si>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</si>
  <si>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</si>
  <si>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</si>
  <si>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</si>
  <si>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</si>
  <si>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</si>
  <si>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</si>
  <si>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</si>
  <si>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</si>
  <si>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</si>
  <si>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</si>
  <si>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</si>
  <si>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</si>
  <si>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</si>
  <si>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</si>
  <si>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</si>
  <si>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</si>
  <si>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</si>
  <si>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</si>
  <si>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</si>
  <si>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</si>
  <si>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</si>
  <si>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</si>
  <si>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</si>
  <si>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</si>
  <si>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</si>
  <si>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</si>
  <si>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</si>
  <si>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</si>
  <si>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</si>
  <si>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</si>
  <si>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</si>
  <si>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</si>
  <si>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</si>
  <si>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</si>
  <si>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</si>
  <si>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</si>
  <si>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</si>
  <si>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</si>
  <si>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</si>
  <si>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</si>
  <si>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</si>
  <si>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</si>
  <si>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</si>
  <si>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</si>
  <si>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</si>
  <si>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</si>
  <si>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</si>
  <si>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</si>
  <si>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</si>
  <si>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</si>
  <si>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</si>
  <si>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</si>
  <si>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</si>
  <si>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</si>
  <si>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</si>
  <si>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</si>
  <si>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</si>
  <si>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</si>
  <si>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</si>
  <si>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</si>
  <si>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</si>
  <si>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</si>
  <si>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</si>
  <si>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</si>
  <si>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</si>
  <si>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</si>
  <si>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</si>
  <si>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</si>
  <si>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</si>
  <si>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</si>
  <si>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</si>
  <si>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</si>
  <si>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</si>
  <si>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</si>
  <si>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</si>
  <si>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</si>
  <si>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</si>
  <si>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</si>
  <si>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</si>
  <si>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</si>
  <si>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</si>
  <si>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</si>
  <si>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</si>
  <si>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</si>
  <si>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</si>
  <si>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</si>
  <si>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</si>
  <si>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</si>
  <si>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</si>
  <si>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</si>
  <si>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</si>
  <si>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</si>
  <si>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</si>
  <si>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</si>
  <si>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</si>
  <si>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</si>
  <si>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</si>
  <si>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</si>
  <si>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</si>
  <si>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</si>
  <si>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</si>
  <si>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</si>
  <si>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</si>
  <si>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</si>
  <si>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</si>
  <si>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</si>
  <si>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</si>
  <si>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</si>
  <si>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</si>
  <si>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</si>
  <si>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</si>
  <si>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</si>
  <si>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</si>
  <si>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</si>
  <si>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</si>
  <si>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</si>
  <si>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</si>
  <si>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</si>
  <si>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</si>
  <si>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</si>
  <si>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</si>
  <si>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</si>
  <si>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</si>
  <si>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</si>
  <si>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</si>
  <si>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</si>
  <si>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</si>
  <si>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</si>
  <si>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</si>
  <si>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октября 2019 г.</t>
  </si>
  <si>
    <t>02290545</t>
  </si>
  <si>
    <t>Комитет финансов Администрации Боровичского муниципального района</t>
  </si>
  <si>
    <t>492</t>
  </si>
  <si>
    <t>49606000</t>
  </si>
  <si>
    <t>Уменьшение остатков средств бюджетов</t>
  </si>
  <si>
    <t>000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</si>
  <si>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</si>
  <si>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</si>
  <si>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</si>
  <si>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</si>
  <si>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</si>
  <si>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</si>
  <si>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</si>
  <si>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</si>
  <si>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</si>
  <si>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</si>
  <si>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</si>
  <si>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</si>
  <si>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</si>
  <si>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</si>
  <si>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</si>
  <si>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</si>
  <si>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</si>
  <si>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Кредиты кредитных организаций в валюте Российской Федерации</t>
  </si>
  <si>
    <t>01020000000000000</t>
  </si>
  <si>
    <t>Получение кредитов от кредитных организаций в валюте Российской Федерации</t>
  </si>
  <si>
    <t>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</si>
  <si>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</si>
  <si>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</si>
  <si>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</si>
  <si>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</si>
  <si>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</si>
  <si>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</si>
  <si>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от других бюджетов бюджетной системы Российской Федерации</t>
  </si>
  <si>
    <t>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</si>
  <si>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</si>
  <si>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</si>
  <si>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</si>
  <si>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</si>
  <si>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</si>
  <si>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</si>
  <si>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</si>
  <si>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</si>
  <si>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</si>
  <si>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01030100050000810</t>
  </si>
  <si>
    <t>Иные источники внутреннего финансирования дефицитов бюджетов</t>
  </si>
  <si>
    <t>01060000000000000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</si>
  <si>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</si>
  <si>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</si>
  <si>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</si>
  <si>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</si>
  <si>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Численность работников муниципальных учреждений , состоящих на местном бюджете, за  9 месяцев 2019 года составила  857  человек с фондом оплаты труда 124355 тыс.рублей.</t>
  </si>
  <si>
    <t>Численность муниципальных служащих за 9 месяцев 2019 года составила 71 человек с фондом оплаты труда 23055 тыс. рублей</t>
  </si>
  <si>
    <t>Возврат бюджетных кредитов, предоставленных юридическим лицам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</si>
  <si>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</si>
  <si>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</si>
  <si>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</si>
  <si>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</si>
  <si>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</si>
  <si>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</si>
  <si>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</si>
  <si>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</si>
  <si>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Главы Боровичского муниципального района</t>
  </si>
  <si>
    <t>9510000000</t>
  </si>
  <si>
    <t>Глава муниципального района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</si>
  <si>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</si>
  <si>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</si>
  <si>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</si>
  <si>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</si>
  <si>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</si>
  <si>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</si>
  <si>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</si>
  <si>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</si>
  <si>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</si>
  <si>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</si>
  <si>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</si>
  <si>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</si>
  <si>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</si>
  <si>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обеспечение деятельности отдельных органов местного самоуправления Боровичского муниципального района</t>
  </si>
  <si>
    <t>9500000000</t>
  </si>
  <si>
    <t>Расходы на содержание председателя Думы Боровичского муниципального района</t>
  </si>
  <si>
    <t>9520000000</t>
  </si>
  <si>
    <t>Председатель Думы муниципального района</t>
  </si>
  <si>
    <t>9520000050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</si>
  <si>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</si>
  <si>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</si>
  <si>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</si>
  <si>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</si>
  <si>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</si>
  <si>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9000081040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</si>
  <si>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</si>
  <si>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</si>
  <si>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</si>
  <si>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</si>
  <si>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</si>
  <si>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</si>
  <si>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</si>
  <si>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</si>
  <si>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9300070650</t>
  </si>
  <si>
    <t>Межбюджетные трансферты</t>
  </si>
  <si>
    <t>Субвенции</t>
  </si>
  <si>
    <t>530</t>
  </si>
  <si>
    <t>Расходы на содержание органов местного самоуправления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</si>
  <si>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</si>
  <si>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</si>
  <si>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9530001000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</si>
  <si>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</si>
  <si>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</si>
  <si>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</si>
  <si>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</si>
  <si>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</si>
  <si>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</si>
  <si>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</si>
  <si>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</si>
  <si>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</si>
  <si>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</si>
  <si>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</si>
  <si>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</si>
  <si>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</si>
  <si>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</si>
  <si>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</si>
  <si>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</si>
  <si>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</si>
  <si>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9530070280</t>
  </si>
  <si>
    <t>Судебная система</t>
  </si>
  <si>
    <t>0105</t>
  </si>
  <si>
    <t>9300051200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</si>
  <si>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</si>
  <si>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</si>
  <si>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Передача полномочий (по внешнему муниципальному финансовому контролю - контрольно-счетная палата)</t>
  </si>
  <si>
    <t>9000081020</t>
  </si>
  <si>
    <t>Расходы на содержание председателя Контрольно-счетной палаты Боровичского муниципального района</t>
  </si>
  <si>
    <t>9600000000</t>
  </si>
  <si>
    <t>Руководитель Контрольно-счетной палаты муниципального образования</t>
  </si>
  <si>
    <t>9600000060</t>
  </si>
  <si>
    <t>Расходы на содержание аудиторов Контрольно-счетной палаты Боровичского муниципального района</t>
  </si>
  <si>
    <t>9700000000</t>
  </si>
  <si>
    <t>Аудиторы счетной палаты</t>
  </si>
  <si>
    <t>9700000070</t>
  </si>
  <si>
    <t>Резервные фонды</t>
  </si>
  <si>
    <t>0111</t>
  </si>
  <si>
    <t>Резервные средства</t>
  </si>
  <si>
    <t>9800000000</t>
  </si>
  <si>
    <t>Резервный фонд</t>
  </si>
  <si>
    <t>9800029999</t>
  </si>
  <si>
    <t>870</t>
  </si>
  <si>
    <t>Другие общегосударственные вопросы</t>
  </si>
  <si>
    <t>0113</t>
  </si>
  <si>
    <t>Муниципальная программа "Развитие архивного дела в Боровичском муниципальном районе на 2017 год и на плановый период 2018-2019 годов"</t>
  </si>
  <si>
    <t>1400000000</t>
  </si>
  <si>
    <t>Обеспечение нормативных условий для организации хранения архивных документов</t>
  </si>
  <si>
    <t>1400021410</t>
  </si>
  <si>
    <t>Муниципальная программа "Развитие информационного общества в Боровичском муниципальном районе на 2017-2020 годы"</t>
  </si>
  <si>
    <t>2500000000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</si>
  <si>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</si>
  <si>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</si>
  <si>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</si>
  <si>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</si>
  <si>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</si>
  <si>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</si>
  <si>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</si>
  <si>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</si>
  <si>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</si>
  <si>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</si>
  <si>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</si>
  <si>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</si>
  <si>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</si>
  <si>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</si>
  <si>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</si>
  <si>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</si>
  <si>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</si>
  <si>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</si>
  <si>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</si>
  <si>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</si>
  <si>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Плата за размещение отходов производства</t>
  </si>
  <si>
    <t>11201041010000120</t>
  </si>
  <si>
    <t>ДОХОДЫ ОТ ОКАЗАНИЯ ПЛАТНЫХ УСЛУГ И КОМПЕНСАЦИИ ЗАТРАТ ГОСУДАРСТВА</t>
  </si>
  <si>
    <t>11300000000000000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</si>
  <si>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</si>
  <si>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</si>
  <si>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</si>
  <si>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</si>
  <si>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</si>
  <si>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</si>
  <si>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</si>
  <si>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</si>
  <si>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</si>
  <si>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</si>
  <si>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</si>
  <si>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</si>
  <si>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</si>
  <si>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</si>
  <si>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</si>
  <si>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</si>
  <si>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</si>
  <si>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</si>
  <si>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</si>
  <si>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</si>
  <si>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</si>
  <si>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</si>
  <si>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</si>
  <si>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</si>
  <si>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</si>
  <si>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</si>
  <si>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</si>
  <si>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</si>
  <si>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</si>
  <si>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</si>
  <si>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</si>
  <si>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</si>
  <si>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</si>
  <si>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</si>
  <si>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</si>
  <si>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</si>
  <si>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</si>
  <si>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</si>
  <si>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</si>
  <si>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</si>
  <si>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</si>
  <si>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</si>
  <si>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</si>
  <si>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</si>
  <si>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</si>
  <si>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</si>
  <si>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</si>
  <si>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</si>
  <si>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</si>
  <si>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</si>
  <si>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</si>
  <si>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</si>
  <si>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в области охраны окружающей среды</t>
  </si>
  <si>
    <t>11625050010000140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</si>
  <si>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</si>
  <si>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</si>
  <si>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лесного законодательства</t>
  </si>
  <si>
    <t>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</si>
  <si>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</si>
  <si>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</si>
  <si>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</si>
  <si>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</si>
  <si>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</si>
  <si>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</si>
  <si>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</si>
  <si>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</si>
  <si>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</si>
  <si>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</si>
  <si>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</si>
  <si>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11633050050000140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</si>
  <si>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</si>
  <si>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</si>
  <si>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</si>
  <si>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</si>
  <si>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</si>
  <si>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</si>
  <si>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</si>
  <si>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</si>
  <si>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</si>
  <si>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</si>
  <si>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</si>
  <si>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</si>
  <si>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</si>
  <si>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</si>
  <si>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</si>
  <si>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</si>
  <si>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Прочие неналоговые доходы</t>
  </si>
  <si>
    <t>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</si>
  <si>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</si>
  <si>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</si>
  <si>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</si>
  <si>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</si>
  <si>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</si>
  <si>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</si>
  <si>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</si>
  <si>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</si>
  <si>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</si>
  <si>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</si>
  <si>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</si>
  <si>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</si>
  <si>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</si>
  <si>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</si>
  <si>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</si>
  <si>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</si>
  <si>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</si>
  <si>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</si>
  <si>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</si>
  <si>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</si>
  <si>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</si>
  <si>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</si>
  <si>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</si>
  <si>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</si>
  <si>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</si>
  <si>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</si>
  <si>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</si>
  <si>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</si>
  <si>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Субсидия бюджетам на поддержку отрасли культуры</t>
  </si>
  <si>
    <t>20225519000000150</t>
  </si>
  <si>
    <t>Субсидия бюджетам муниципальных районов на поддержку отрасли культуры</t>
  </si>
  <si>
    <t>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</si>
  <si>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</si>
  <si>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</si>
  <si>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</si>
  <si>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20225520050000150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</si>
  <si>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</si>
  <si>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</si>
  <si>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</si>
  <si>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20225527050000150</t>
  </si>
  <si>
    <t>Субсидии бюджетам на обеспечение устойчивого развития сельских территорий</t>
  </si>
  <si>
    <t>20225567000000150</t>
  </si>
  <si>
    <t>Субсидии бюджетам муниципальных районов на обеспечение устойчивого развития сельских территорий</t>
  </si>
  <si>
    <t>20225567050000150</t>
  </si>
  <si>
    <t>Прочие субсидии</t>
  </si>
  <si>
    <t>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</si>
  <si>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</si>
  <si>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</si>
  <si>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</si>
  <si>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</si>
  <si>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</si>
  <si>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</si>
  <si>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</si>
  <si>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</si>
  <si>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</si>
  <si>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</si>
  <si>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</si>
  <si>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</si>
  <si>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</si>
  <si>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</si>
  <si>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</si>
  <si>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</si>
  <si>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</si>
  <si>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</si>
  <si>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</si>
  <si>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</si>
  <si>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</si>
  <si>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</si>
  <si>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</si>
  <si>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</si>
  <si>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</si>
  <si>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</si>
  <si>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</si>
  <si>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</si>
  <si>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</si>
  <si>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</si>
  <si>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</si>
  <si>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</si>
  <si>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на государственную регистрацию актов гражданского состояния</t>
  </si>
  <si>
    <t>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</si>
  <si>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</si>
  <si>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</si>
  <si>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Иные межбюджетные трансферты</t>
  </si>
  <si>
    <t>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</si>
  <si>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</si>
  <si>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</si>
  <si>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</si>
  <si>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</si>
  <si>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</si>
  <si>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</si>
  <si>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</si>
  <si>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</si>
  <si>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</si>
  <si>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</si>
  <si>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</si>
  <si>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20705000050000150</t>
  </si>
  <si>
    <t>20705030050000150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</si>
  <si>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</si>
  <si>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</si>
  <si>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</si>
  <si>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</si>
  <si>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</si>
  <si>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</si>
  <si>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</si>
  <si>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</si>
  <si>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</si>
  <si>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</si>
  <si>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</si>
  <si>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02400S2120</t>
  </si>
  <si>
    <t>Расходы муниципальных бюджетных и автономных учреждений на уплату штрафов, пеней, неустоек</t>
  </si>
  <si>
    <t>9300020030</t>
  </si>
  <si>
    <t>Общее образование</t>
  </si>
  <si>
    <t>0702</t>
  </si>
  <si>
    <t>Создание дополнительных мест в муниципальных образовательных организациях за счет строительства современных зданий</t>
  </si>
  <si>
    <t>0210020210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</si>
  <si>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</si>
  <si>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0210070500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</si>
  <si>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</si>
  <si>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0210070570</t>
  </si>
  <si>
    <t>0210076130</t>
  </si>
  <si>
    <t>Создание новых мест в общеобразовательных организациях (субсидия)</t>
  </si>
  <si>
    <t>021E155200</t>
  </si>
  <si>
    <t>Создание новых мест в общеобразовательных организациях (сверх уровня, предусмотренного соглашением)(субсидия)</t>
  </si>
  <si>
    <t>021E1N5200</t>
  </si>
  <si>
    <t>Софинансирование к субсидии на создание новых мест в общеобразовательных организациях (сверх уровня, предусмотренного соглашением)</t>
  </si>
  <si>
    <t>021E1S5200</t>
  </si>
  <si>
    <t>Cоздание в общеобразовательных организациях, расположенных в сельской местности, условий для занятий физической культурой и спортом</t>
  </si>
  <si>
    <t>021E250970</t>
  </si>
  <si>
    <t>Внедрение целевой модели цифровой образовательной среды в общеобразовательных организациях (субсидия)</t>
  </si>
  <si>
    <t>021E452100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</si>
  <si>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(трансферты)</t>
  </si>
  <si>
    <t>021E471380</t>
  </si>
  <si>
    <t>Обеспечение деятельности подведомственных учреждений (школы)</t>
  </si>
  <si>
    <t>0240001210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</si>
  <si>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</si>
  <si>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0240012130</t>
  </si>
  <si>
    <t>Реализация мероприятий по комплексной безопасности муниципальных дошкольных образовательных организаций и муниципальных общеобразовательных организаций</t>
  </si>
  <si>
    <t>0240020240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</si>
  <si>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</si>
  <si>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0240070630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</si>
  <si>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</si>
  <si>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0240072080</t>
  </si>
  <si>
    <t>Проведение ремонтных работ зданий муниципальных образовательных учреждений (ИМБТ)</t>
  </si>
  <si>
    <t>0240078203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</si>
  <si>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</si>
  <si>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02400S2080</t>
  </si>
  <si>
    <t>Дополнительное образование детей</t>
  </si>
  <si>
    <t>0703</t>
  </si>
  <si>
    <t>Подпрограмма "Развитие дополнительного образования в Боровичском муниципальном районе"</t>
  </si>
  <si>
    <t>0220000000</t>
  </si>
  <si>
    <t>Реализация мероприятий по развитию дополнительного образования в Боровичском муниципальном районе</t>
  </si>
  <si>
    <t>0220025080</t>
  </si>
  <si>
    <t>Дополнительное образование</t>
  </si>
  <si>
    <t>0240001220</t>
  </si>
  <si>
    <t>Муниципальная программа "Развитие культуры и туризма в Боровичском муниципальном районе (2014-2020 годы)"</t>
  </si>
  <si>
    <t>0300000000</t>
  </si>
  <si>
    <t>Подпрограмма "Культура Боровичского района (2014-2020 годы)"</t>
  </si>
  <si>
    <t>0310000000</t>
  </si>
  <si>
    <t>Содержание подведомственных учреждений. Школа искусств</t>
  </si>
  <si>
    <t>0310001230</t>
  </si>
  <si>
    <t>Мероприятия, направленные на поддержку отрасли культуры (оснащение музыкальными инструментами детских школ искусств)</t>
  </si>
  <si>
    <t>0310020340</t>
  </si>
  <si>
    <t>0310078205</t>
  </si>
  <si>
    <t>Муниципальная программа "Повышение безопасности дорожного движения в Боровичском муниципальном районе"</t>
  </si>
  <si>
    <t>1600000000</t>
  </si>
  <si>
    <t>Мероприятия, направленные на формирование у детей навыков безопасного поведения на дорогах</t>
  </si>
  <si>
    <t>1600021610</t>
  </si>
  <si>
    <t>Молодежная политика</t>
  </si>
  <si>
    <t>0707</t>
  </si>
  <si>
    <t>Обеспечение деятельности подведомственных учреждений (ДООЛ "Дуденево")</t>
  </si>
  <si>
    <t>0240001240</t>
  </si>
  <si>
    <t>Реализация мероприятий по проведению оздоровительной кампании детей</t>
  </si>
  <si>
    <t>0240025060</t>
  </si>
  <si>
    <t>Муниципальная программа "Реализация молодежной политики в Боровичском муниципальном районе"</t>
  </si>
  <si>
    <t>2200000000</t>
  </si>
  <si>
    <t>Мероприятия по вовлечению молодежи в социальную практику</t>
  </si>
  <si>
    <t>2200022210</t>
  </si>
  <si>
    <t>Мероприятия по патриотическому воспитанию молодежи</t>
  </si>
  <si>
    <t>2200022220</t>
  </si>
  <si>
    <t>Обеспечение деятельности подведомственных учреждений (МБМУ "Молодежный центр" им. В.Н. Огонькова)</t>
  </si>
  <si>
    <t>2200022230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</si>
  <si>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</si>
  <si>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2200022240</t>
  </si>
  <si>
    <t>Погашение задолженности прошлых лет за приобретенные товары, выполненные работы, оказанные услуги (кроме коммунальных) и прочей задолженности прошлых лет муниципальных казенных, бюджетных и автономных учреждений</t>
  </si>
  <si>
    <t>9300020020</t>
  </si>
  <si>
    <t>Другие вопросы в области образования</t>
  </si>
  <si>
    <t>0709</t>
  </si>
  <si>
    <t>Обеспечение деятельности подведомственных учреждений (МКУ "ЦСМУ")</t>
  </si>
  <si>
    <t>0240001370</t>
  </si>
  <si>
    <t>Иные выплаты персоналу учреждений, за исключением фонда оплаты труда</t>
  </si>
  <si>
    <t>112</t>
  </si>
  <si>
    <t>Создание, функционирование и совершенствование информационно-технологической инфраструктуры электронного правительства (субсидия)</t>
  </si>
  <si>
    <t>0240072390</t>
  </si>
  <si>
    <t>Организация внедрения, сопровождения и развития централизованной информационной системы бухгалтерского, кадрового, финансового учета, развернутого на основе "облачных" технологий</t>
  </si>
  <si>
    <t>02400S2390</t>
  </si>
  <si>
    <t>Муниципальная программа "Развитие муниципальной службы в Боровичском муниципальном районе на 2017-2019 годы"</t>
  </si>
  <si>
    <t>1700000000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</si>
  <si>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</si>
  <si>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01060502000000600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</si>
  <si>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</si>
  <si>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</si>
  <si>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Реализация мероприятий, направленных на развитие информационного общества</t>
  </si>
  <si>
    <t>2500022510</t>
  </si>
  <si>
    <t>Реализация мероприятий, направленных на формирование электронного муниципалитета</t>
  </si>
  <si>
    <t>2500022520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</si>
  <si>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</si>
  <si>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</si>
  <si>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</si>
  <si>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2900022920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</si>
  <si>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</si>
  <si>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2900022930</t>
  </si>
  <si>
    <t>Оплата коммунальных услуг по объектам учета казны, свободных от прав третьих лиц</t>
  </si>
  <si>
    <t>2900022940</t>
  </si>
  <si>
    <t>Прочие мероприятия</t>
  </si>
  <si>
    <t>9300029990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</si>
  <si>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</si>
  <si>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</si>
  <si>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</si>
  <si>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</si>
  <si>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Осуществление государственных полномочий по государственной регистрации актов гражданского состояния</t>
  </si>
  <si>
    <t>9300059300</t>
  </si>
  <si>
    <t>Погашение просроченной кредиторской задолженности получателей бюджетных средств и муниципальных бюджетных и автономных учреждений (ИМБТ)</t>
  </si>
  <si>
    <t>9300078205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</si>
  <si>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</si>
  <si>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</si>
  <si>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</si>
  <si>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</si>
  <si>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</si>
  <si>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9300051180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</si>
  <si>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</si>
  <si>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</si>
  <si>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</si>
  <si>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</si>
  <si>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людей на водных объектах Боровичского муниципального района"</t>
  </si>
  <si>
    <t>1200000000</t>
  </si>
  <si>
    <t>Организация доступного и безопасного отдыха населения на водных объектах</t>
  </si>
  <si>
    <t>1200021230</t>
  </si>
  <si>
    <t>Муниципальная программа "Профилактика терроризма и экстремизма на территории Боровичского муниципального района на 2017-2019 годы"</t>
  </si>
  <si>
    <t>2000000000</t>
  </si>
  <si>
    <t>Материальное обеспечение и организация работы камер видеонаблюдений</t>
  </si>
  <si>
    <t>2000029310</t>
  </si>
  <si>
    <t>Уполномоченный по правам человека в Российской Федерации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</si>
  <si>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</si>
  <si>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</si>
  <si>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9200001690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</si>
  <si>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</si>
  <si>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</si>
  <si>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</si>
  <si>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</si>
  <si>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</si>
  <si>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</si>
  <si>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Софинансирование расходов муниципальных казенных, бюджетных и автономных учреждений по приобретению коммунальных услуг</t>
  </si>
  <si>
    <t>9300072300</t>
  </si>
  <si>
    <t>93000S2300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</si>
  <si>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</si>
  <si>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</si>
  <si>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</si>
  <si>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</si>
  <si>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"Развитие сельского хозяйства Боровичского муниципального района на 2014-2020 годы"</t>
  </si>
  <si>
    <t>0800000000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</si>
</sst>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0" xfId="0" applyNumberFormat="1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2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 horizontal="center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4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18" borderId="26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28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29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0" fontId="3" fillId="0" borderId="29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 horizontal="left" wrapText="1"/>
    </xf>
    <xf numFmtId="0" fontId="3" fillId="19" borderId="31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37" xfId="0" applyNumberFormat="1" applyFont="1" applyFill="1" applyBorder="1" applyAlignment="1">
      <alignment horizontal="center" wrapText="1"/>
    </xf>
    <xf numFmtId="49" fontId="3" fillId="19" borderId="37" xfId="0" applyNumberFormat="1" applyFont="1" applyFill="1" applyBorder="1" applyAlignment="1">
      <alignment horizontal="center"/>
    </xf>
    <xf numFmtId="0" fontId="3" fillId="19" borderId="29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3" fillId="0" borderId="38" xfId="0" applyNumberFormat="1" applyFont="1" applyBorder="1" applyAlignment="1" applyProtection="1">
      <alignment horizontal="center" wrapText="1"/>
      <protection locked="0"/>
    </xf>
    <xf numFmtId="49" fontId="3" fillId="0" borderId="39" xfId="0" applyNumberFormat="1" applyFont="1" applyBorder="1" applyAlignment="1" applyProtection="1">
      <alignment horizontal="center" wrapText="1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19" borderId="40" xfId="0" applyNumberFormat="1" applyFont="1" applyFill="1" applyBorder="1" applyAlignment="1">
      <alignment horizontal="center" wrapText="1"/>
    </xf>
    <xf numFmtId="49" fontId="3" fillId="0" borderId="40" xfId="0" applyNumberFormat="1" applyFont="1" applyBorder="1" applyAlignment="1" applyProtection="1">
      <alignment horizontal="center" wrapText="1"/>
      <protection locked="0"/>
    </xf>
    <xf numFmtId="49" fontId="3" fillId="19" borderId="41" xfId="0" applyNumberFormat="1" applyFont="1" applyFill="1" applyBorder="1" applyAlignment="1">
      <alignment horizontal="center" wrapText="1"/>
    </xf>
    <xf numFmtId="14" fontId="3" fillId="0" borderId="34" xfId="0" applyNumberFormat="1" applyFont="1" applyBorder="1" applyAlignment="1">
      <alignment horizontal="center"/>
    </xf>
    <xf numFmtId="0" fontId="3" fillId="20" borderId="31" xfId="0" applyFont="1" applyFill="1" applyBorder="1" applyAlignment="1">
      <alignment horizontal="left" wrapText="1"/>
    </xf>
    <xf numFmtId="49" fontId="3" fillId="20" borderId="14" xfId="0" applyNumberFormat="1" applyFont="1" applyFill="1" applyBorder="1" applyAlignment="1">
      <alignment horizontal="center" wrapText="1"/>
    </xf>
    <xf numFmtId="49" fontId="3" fillId="20" borderId="37" xfId="0" applyNumberFormat="1" applyFont="1" applyFill="1" applyBorder="1" applyAlignment="1">
      <alignment horizontal="center"/>
    </xf>
    <xf numFmtId="0" fontId="3" fillId="21" borderId="29" xfId="0" applyFont="1" applyFill="1" applyBorder="1" applyAlignment="1" applyProtection="1">
      <alignment horizontal="left" wrapText="1"/>
      <protection locked="0"/>
    </xf>
    <xf numFmtId="49" fontId="3" fillId="21" borderId="14" xfId="0" applyNumberFormat="1" applyFont="1" applyFill="1" applyBorder="1" applyAlignment="1" applyProtection="1">
      <alignment horizontal="center" wrapText="1"/>
      <protection locked="0"/>
    </xf>
    <xf numFmtId="49" fontId="3" fillId="21" borderId="38" xfId="0" applyNumberFormat="1" applyFont="1" applyFill="1" applyBorder="1" applyAlignment="1" applyProtection="1">
      <alignment horizontal="center" wrapText="1"/>
      <protection locked="0"/>
    </xf>
    <xf numFmtId="49" fontId="0" fillId="0" borderId="11" xfId="0" applyNumberFormat="1" applyFont="1" applyBorder="1" applyAlignment="1">
      <alignment horizontal="center"/>
    </xf>
    <xf numFmtId="4" fontId="19" fillId="22" borderId="12" xfId="0" applyNumberFormat="1" applyFont="1" applyFill="1" applyBorder="1" applyAlignment="1">
      <alignment horizontal="right"/>
    </xf>
    <xf numFmtId="4" fontId="19" fillId="22" borderId="42" xfId="0" applyNumberFormat="1" applyFont="1" applyFill="1" applyBorder="1" applyAlignment="1">
      <alignment horizontal="right"/>
    </xf>
    <xf numFmtId="4" fontId="19" fillId="18" borderId="12" xfId="0" applyNumberFormat="1" applyFont="1" applyFill="1" applyBorder="1" applyAlignment="1">
      <alignment horizontal="right"/>
    </xf>
    <xf numFmtId="4" fontId="19" fillId="18" borderId="43" xfId="0" applyNumberFormat="1" applyFont="1" applyFill="1" applyBorder="1" applyAlignment="1">
      <alignment horizontal="right"/>
    </xf>
    <xf numFmtId="4" fontId="19" fillId="18" borderId="44" xfId="0" applyNumberFormat="1" applyFont="1" applyFill="1" applyBorder="1" applyAlignment="1">
      <alignment horizontal="right"/>
    </xf>
    <xf numFmtId="4" fontId="19" fillId="19" borderId="12" xfId="0" applyNumberFormat="1" applyFont="1" applyFill="1" applyBorder="1" applyAlignment="1">
      <alignment horizontal="right"/>
    </xf>
    <xf numFmtId="4" fontId="19" fillId="19" borderId="43" xfId="0" applyNumberFormat="1" applyFont="1" applyFill="1" applyBorder="1" applyAlignment="1">
      <alignment horizontal="right"/>
    </xf>
    <xf numFmtId="4" fontId="19" fillId="19" borderId="44" xfId="0" applyNumberFormat="1" applyFont="1" applyFill="1" applyBorder="1" applyAlignment="1">
      <alignment horizontal="right"/>
    </xf>
    <xf numFmtId="4" fontId="19" fillId="0" borderId="12" xfId="0" applyNumberFormat="1" applyFont="1" applyBorder="1" applyAlignment="1" applyProtection="1">
      <alignment horizontal="right" wrapText="1"/>
      <protection locked="0"/>
    </xf>
    <xf numFmtId="4" fontId="19" fillId="0" borderId="43" xfId="0" applyNumberFormat="1" applyFont="1" applyBorder="1" applyAlignment="1" applyProtection="1">
      <alignment horizontal="right" wrapText="1"/>
      <protection locked="0"/>
    </xf>
    <xf numFmtId="4" fontId="19" fillId="19" borderId="44" xfId="0" applyNumberFormat="1" applyFont="1" applyFill="1" applyBorder="1" applyAlignment="1">
      <alignment horizontal="right" wrapText="1"/>
    </xf>
    <xf numFmtId="4" fontId="19" fillId="18" borderId="41" xfId="0" applyNumberFormat="1" applyFont="1" applyFill="1" applyBorder="1" applyAlignment="1">
      <alignment horizontal="right"/>
    </xf>
    <xf numFmtId="4" fontId="19" fillId="18" borderId="25" xfId="0" applyNumberFormat="1" applyFont="1" applyFill="1" applyBorder="1" applyAlignment="1">
      <alignment horizontal="right"/>
    </xf>
    <xf numFmtId="4" fontId="19" fillId="18" borderId="45" xfId="0" applyNumberFormat="1" applyFont="1" applyFill="1" applyBorder="1" applyAlignment="1">
      <alignment horizontal="right"/>
    </xf>
    <xf numFmtId="4" fontId="19" fillId="0" borderId="19" xfId="0" applyNumberFormat="1" applyFont="1" applyBorder="1" applyAlignment="1">
      <alignment horizontal="right"/>
    </xf>
    <xf numFmtId="4" fontId="19" fillId="0" borderId="46" xfId="0" applyNumberFormat="1" applyFont="1" applyBorder="1" applyAlignment="1">
      <alignment horizontal="right"/>
    </xf>
    <xf numFmtId="4" fontId="19" fillId="19" borderId="47" xfId="0" applyNumberFormat="1" applyFont="1" applyFill="1" applyBorder="1" applyAlignment="1">
      <alignment horizontal="right"/>
    </xf>
    <xf numFmtId="4" fontId="19" fillId="0" borderId="0" xfId="0" applyNumberFormat="1" applyFont="1" applyBorder="1" applyAlignment="1">
      <alignment horizontal="center"/>
    </xf>
    <xf numFmtId="4" fontId="19" fillId="7" borderId="48" xfId="0" applyNumberFormat="1" applyFont="1" applyFill="1" applyBorder="1" applyAlignment="1">
      <alignment horizontal="right"/>
    </xf>
    <xf numFmtId="49" fontId="19" fillId="18" borderId="49" xfId="0" applyNumberFormat="1" applyFont="1" applyFill="1" applyBorder="1" applyAlignment="1">
      <alignment horizontal="center"/>
    </xf>
    <xf numFmtId="4" fontId="19" fillId="7" borderId="12" xfId="0" applyNumberFormat="1" applyFont="1" applyFill="1" applyBorder="1" applyAlignment="1">
      <alignment horizontal="right"/>
    </xf>
    <xf numFmtId="4" fontId="19" fillId="7" borderId="42" xfId="0" applyNumberFormat="1" applyFont="1" applyFill="1" applyBorder="1" applyAlignment="1">
      <alignment horizontal="right"/>
    </xf>
    <xf numFmtId="4" fontId="19" fillId="18" borderId="50" xfId="0" applyNumberFormat="1" applyFont="1" applyFill="1" applyBorder="1" applyAlignment="1">
      <alignment horizontal="center"/>
    </xf>
    <xf numFmtId="4" fontId="19" fillId="18" borderId="51" xfId="0" applyNumberFormat="1" applyFont="1" applyFill="1" applyBorder="1" applyAlignment="1">
      <alignment horizontal="center"/>
    </xf>
    <xf numFmtId="4" fontId="19" fillId="18" borderId="28" xfId="0" applyNumberFormat="1" applyFont="1" applyFill="1" applyBorder="1" applyAlignment="1">
      <alignment horizontal="center"/>
    </xf>
    <xf numFmtId="4" fontId="19" fillId="22" borderId="44" xfId="0" applyNumberFormat="1" applyFont="1" applyFill="1" applyBorder="1" applyAlignment="1">
      <alignment horizontal="right"/>
    </xf>
    <xf numFmtId="4" fontId="19" fillId="18" borderId="41" xfId="0" applyNumberFormat="1" applyFont="1" applyFill="1" applyBorder="1" applyAlignment="1">
      <alignment horizontal="center"/>
    </xf>
    <xf numFmtId="4" fontId="19" fillId="18" borderId="25" xfId="0" applyNumberFormat="1" applyFont="1" applyFill="1" applyBorder="1" applyAlignment="1">
      <alignment horizontal="center"/>
    </xf>
    <xf numFmtId="4" fontId="19" fillId="18" borderId="45" xfId="0" applyNumberFormat="1" applyFont="1" applyFill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" fontId="19" fillId="0" borderId="43" xfId="0" applyNumberFormat="1" applyFont="1" applyBorder="1" applyAlignment="1">
      <alignment horizontal="center"/>
    </xf>
    <xf numFmtId="4" fontId="19" fillId="19" borderId="44" xfId="0" applyNumberFormat="1" applyFont="1" applyFill="1" applyBorder="1" applyAlignment="1">
      <alignment horizontal="center"/>
    </xf>
    <xf numFmtId="4" fontId="19" fillId="22" borderId="45" xfId="0" applyNumberFormat="1" applyFont="1" applyFill="1" applyBorder="1" applyAlignment="1">
      <alignment horizontal="right"/>
    </xf>
    <xf numFmtId="4" fontId="19" fillId="20" borderId="12" xfId="0" applyNumberFormat="1" applyFont="1" applyFill="1" applyBorder="1" applyAlignment="1">
      <alignment horizontal="right"/>
    </xf>
    <xf numFmtId="4" fontId="19" fillId="20" borderId="43" xfId="0" applyNumberFormat="1" applyFont="1" applyFill="1" applyBorder="1" applyAlignment="1">
      <alignment horizontal="right"/>
    </xf>
    <xf numFmtId="4" fontId="19" fillId="20" borderId="44" xfId="0" applyNumberFormat="1" applyFont="1" applyFill="1" applyBorder="1" applyAlignment="1">
      <alignment horizontal="right"/>
    </xf>
    <xf numFmtId="4" fontId="19" fillId="21" borderId="12" xfId="0" applyNumberFormat="1" applyFont="1" applyFill="1" applyBorder="1" applyAlignment="1" applyProtection="1">
      <alignment horizontal="right" wrapText="1"/>
      <protection locked="0"/>
    </xf>
    <xf numFmtId="4" fontId="19" fillId="21" borderId="43" xfId="0" applyNumberFormat="1" applyFont="1" applyFill="1" applyBorder="1" applyAlignment="1" applyProtection="1">
      <alignment horizontal="right" wrapText="1"/>
      <protection locked="0"/>
    </xf>
    <xf numFmtId="4" fontId="19" fillId="20" borderId="44" xfId="0" applyNumberFormat="1" applyFont="1" applyFill="1" applyBorder="1" applyAlignment="1">
      <alignment horizontal="right" wrapText="1"/>
    </xf>
    <xf numFmtId="4" fontId="19" fillId="22" borderId="45" xfId="0" applyNumberFormat="1" applyFont="1" applyFill="1" applyBorder="1" applyAlignment="1" applyProtection="1">
      <alignment horizontal="right"/>
      <protection/>
    </xf>
    <xf numFmtId="4" fontId="19" fillId="18" borderId="44" xfId="0" applyNumberFormat="1" applyFont="1" applyFill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right"/>
      <protection locked="0"/>
    </xf>
    <xf numFmtId="0" fontId="19" fillId="18" borderId="44" xfId="0" applyNumberFormat="1" applyFont="1" applyFill="1" applyBorder="1" applyAlignment="1">
      <alignment horizontal="center"/>
    </xf>
    <xf numFmtId="4" fontId="19" fillId="0" borderId="41" xfId="0" applyNumberFormat="1" applyFont="1" applyBorder="1" applyAlignment="1" applyProtection="1">
      <alignment horizontal="right"/>
      <protection locked="0"/>
    </xf>
    <xf numFmtId="49" fontId="19" fillId="18" borderId="45" xfId="0" applyNumberFormat="1" applyFont="1" applyFill="1" applyBorder="1" applyAlignment="1">
      <alignment horizontal="center"/>
    </xf>
    <xf numFmtId="0" fontId="20" fillId="0" borderId="52" xfId="0" applyFont="1" applyFill="1" applyBorder="1" applyAlignment="1">
      <alignment horizontal="left" vertical="top" wrapText="1"/>
    </xf>
    <xf numFmtId="0" fontId="20" fillId="0" borderId="30" xfId="0" applyFont="1" applyFill="1" applyBorder="1" applyAlignment="1">
      <alignment horizontal="left" vertical="top" wrapText="1"/>
    </xf>
    <xf numFmtId="0" fontId="20" fillId="0" borderId="53" xfId="0" applyFont="1" applyFill="1" applyBorder="1" applyAlignment="1">
      <alignment horizontal="left" vertical="top" wrapText="1"/>
    </xf>
    <xf numFmtId="4" fontId="3" fillId="19" borderId="44" xfId="0" applyNumberFormat="1" applyFont="1" applyFill="1" applyBorder="1" applyAlignment="1">
      <alignment horizontal="right"/>
    </xf>
    <xf numFmtId="4" fontId="3" fillId="19" borderId="44" xfId="0" applyNumberFormat="1" applyFont="1" applyFill="1" applyBorder="1" applyAlignment="1">
      <alignment horizontal="right" wrapText="1"/>
    </xf>
    <xf numFmtId="49" fontId="19" fillId="0" borderId="54" xfId="0" applyNumberFormat="1" applyFont="1" applyBorder="1" applyAlignment="1" applyProtection="1">
      <alignment horizontal="center" wrapText="1"/>
      <protection locked="0"/>
    </xf>
    <xf numFmtId="49" fontId="19" fillId="0" borderId="55" xfId="0" applyNumberFormat="1" applyFont="1" applyBorder="1" applyAlignment="1" applyProtection="1">
      <alignment horizontal="center" wrapText="1"/>
      <protection locked="0"/>
    </xf>
    <xf numFmtId="49" fontId="19" fillId="0" borderId="41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/>
    </xf>
    <xf numFmtId="49" fontId="3" fillId="19" borderId="55" xfId="0" applyNumberFormat="1" applyFont="1" applyFill="1" applyBorder="1" applyAlignment="1">
      <alignment horizontal="center"/>
    </xf>
    <xf numFmtId="49" fontId="3" fillId="19" borderId="41" xfId="0" applyNumberFormat="1" applyFont="1" applyFill="1" applyBorder="1" applyAlignment="1">
      <alignment horizontal="center"/>
    </xf>
    <xf numFmtId="49" fontId="3" fillId="0" borderId="55" xfId="0" applyNumberFormat="1" applyFont="1" applyBorder="1" applyAlignment="1" applyProtection="1">
      <alignment horizont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0" borderId="55" xfId="0" applyNumberFormat="1" applyFont="1" applyBorder="1" applyAlignment="1" applyProtection="1">
      <alignment horizontal="center" wrapText="1"/>
      <protection locked="0"/>
    </xf>
    <xf numFmtId="49" fontId="3" fillId="0" borderId="41" xfId="0" applyNumberFormat="1" applyFont="1" applyBorder="1" applyAlignment="1" applyProtection="1">
      <alignment horizontal="center" wrapText="1"/>
      <protection locked="0"/>
    </xf>
    <xf numFmtId="49" fontId="3" fillId="21" borderId="55" xfId="0" applyNumberFormat="1" applyFont="1" applyFill="1" applyBorder="1" applyAlignment="1" applyProtection="1">
      <alignment horizontal="center" wrapText="1"/>
      <protection locked="0"/>
    </xf>
    <xf numFmtId="49" fontId="3" fillId="21" borderId="41" xfId="0" applyNumberFormat="1" applyFont="1" applyFill="1" applyBorder="1" applyAlignment="1" applyProtection="1">
      <alignment horizontal="center" wrapText="1"/>
      <protection locked="0"/>
    </xf>
    <xf numFmtId="49" fontId="19" fillId="19" borderId="54" xfId="0" applyNumberFormat="1" applyFont="1" applyFill="1" applyBorder="1" applyAlignment="1">
      <alignment horizontal="center"/>
    </xf>
    <xf numFmtId="49" fontId="19" fillId="19" borderId="55" xfId="0" applyNumberFormat="1" applyFont="1" applyFill="1" applyBorder="1" applyAlignment="1">
      <alignment horizontal="center"/>
    </xf>
    <xf numFmtId="49" fontId="19" fillId="19" borderId="4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22" borderId="37" xfId="0" applyNumberFormat="1" applyFont="1" applyFill="1" applyBorder="1" applyAlignment="1">
      <alignment horizontal="center"/>
    </xf>
    <xf numFmtId="49" fontId="3" fillId="22" borderId="55" xfId="0" applyNumberFormat="1" applyFont="1" applyFill="1" applyBorder="1" applyAlignment="1">
      <alignment horizontal="center"/>
    </xf>
    <xf numFmtId="49" fontId="3" fillId="22" borderId="4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/>
    </xf>
    <xf numFmtId="49" fontId="3" fillId="18" borderId="65" xfId="0" applyNumberFormat="1" applyFont="1" applyFill="1" applyBorder="1" applyAlignment="1">
      <alignment horizontal="center"/>
    </xf>
    <xf numFmtId="49" fontId="3" fillId="18" borderId="48" xfId="0" applyNumberFormat="1" applyFont="1" applyFill="1" applyBorder="1" applyAlignment="1">
      <alignment horizontal="center"/>
    </xf>
    <xf numFmtId="49" fontId="3" fillId="18" borderId="37" xfId="0" applyNumberFormat="1" applyFont="1" applyFill="1" applyBorder="1" applyAlignment="1">
      <alignment horizontal="center"/>
    </xf>
    <xf numFmtId="49" fontId="3" fillId="18" borderId="55" xfId="0" applyNumberFormat="1" applyFont="1" applyFill="1" applyBorder="1" applyAlignment="1">
      <alignment horizontal="center"/>
    </xf>
    <xf numFmtId="49" fontId="3" fillId="18" borderId="41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19" borderId="54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3" fillId="18" borderId="37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41" xfId="0" applyNumberFormat="1" applyFont="1" applyFill="1" applyBorder="1" applyAlignment="1">
      <alignment horizontal="center" wrapText="1"/>
    </xf>
    <xf numFmtId="49" fontId="3" fillId="0" borderId="66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20" borderId="54" xfId="0" applyNumberFormat="1" applyFont="1" applyFill="1" applyBorder="1" applyAlignment="1">
      <alignment horizontal="center"/>
    </xf>
    <xf numFmtId="49" fontId="3" fillId="20" borderId="55" xfId="0" applyNumberFormat="1" applyFont="1" applyFill="1" applyBorder="1" applyAlignment="1">
      <alignment horizontal="center"/>
    </xf>
    <xf numFmtId="49" fontId="3" fillId="20" borderId="41" xfId="0" applyNumberFormat="1" applyFont="1" applyFill="1" applyBorder="1" applyAlignment="1">
      <alignment horizontal="center"/>
    </xf>
    <xf numFmtId="49" fontId="3" fillId="19" borderId="55" xfId="0" applyNumberFormat="1" applyFont="1" applyFill="1" applyBorder="1" applyAlignment="1">
      <alignment horizontal="center" wrapText="1"/>
    </xf>
    <xf numFmtId="49" fontId="3" fillId="19" borderId="4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2"/>
  <sheetViews>
    <sheetView tabSelected="1" zoomScalePageLayoutView="0" workbookViewId="0" topLeftCell="A1249">
      <selection activeCell="A1272" sqref="A1272:J1272"/>
    </sheetView>
  </sheetViews>
  <sheetFormatPr defaultColWidth="9.00390625" defaultRowHeight="12.75"/>
  <cols>
    <col min="1" max="1" width="42.75390625" style="0" customWidth="1"/>
    <col min="2" max="3" width="5.75390625" style="0" customWidth="1"/>
    <col min="4" max="4" width="6.125" style="0" customWidth="1"/>
    <col min="5" max="5" width="9.625" style="0" customWidth="1"/>
    <col min="6" max="6" width="3.75390625" style="0" customWidth="1"/>
    <col min="7" max="7" width="4.875" style="0" customWidth="1"/>
    <col min="8" max="10" width="19.75390625" style="0" customWidth="1"/>
  </cols>
  <sheetData>
    <row r="1" spans="1:10" ht="15.75" thickBot="1">
      <c r="A1" s="191" t="s">
        <v>392</v>
      </c>
      <c r="B1" s="191"/>
      <c r="C1" s="191"/>
      <c r="D1" s="191"/>
      <c r="E1" s="191"/>
      <c r="F1" s="191"/>
      <c r="G1" s="191"/>
      <c r="H1" s="191"/>
      <c r="I1" s="192"/>
      <c r="J1" s="1" t="s">
        <v>360</v>
      </c>
    </row>
    <row r="2" spans="1:10" ht="12.75">
      <c r="A2" s="5"/>
      <c r="B2" s="3"/>
      <c r="C2" s="2"/>
      <c r="D2" s="2"/>
      <c r="E2" s="2"/>
      <c r="F2" s="2"/>
      <c r="G2" s="2"/>
      <c r="H2" s="4"/>
      <c r="I2" s="4"/>
      <c r="J2" s="59" t="s">
        <v>376</v>
      </c>
    </row>
    <row r="3" spans="1:10" ht="12.75">
      <c r="A3" s="32" t="s">
        <v>408</v>
      </c>
      <c r="B3" s="195" t="s">
        <v>418</v>
      </c>
      <c r="C3" s="195"/>
      <c r="D3" s="195"/>
      <c r="E3" s="22"/>
      <c r="F3" s="22"/>
      <c r="G3" s="196"/>
      <c r="H3" s="196"/>
      <c r="I3" s="32" t="s">
        <v>379</v>
      </c>
      <c r="J3" s="79">
        <v>43739</v>
      </c>
    </row>
    <row r="4" spans="1:10" ht="12.75">
      <c r="A4" s="3"/>
      <c r="B4" s="3"/>
      <c r="C4" s="3"/>
      <c r="D4" s="3"/>
      <c r="E4" s="3"/>
      <c r="F4" s="3"/>
      <c r="G4" s="3"/>
      <c r="H4" s="6"/>
      <c r="I4" s="33" t="s">
        <v>378</v>
      </c>
      <c r="J4" s="60" t="s">
        <v>419</v>
      </c>
    </row>
    <row r="5" spans="1:10" ht="12.75">
      <c r="A5" s="3" t="s">
        <v>393</v>
      </c>
      <c r="B5" s="193" t="s">
        <v>420</v>
      </c>
      <c r="C5" s="193"/>
      <c r="D5" s="193"/>
      <c r="E5" s="193"/>
      <c r="F5" s="193"/>
      <c r="G5" s="193"/>
      <c r="H5" s="193"/>
      <c r="I5" s="33" t="s">
        <v>387</v>
      </c>
      <c r="J5" s="61" t="s">
        <v>421</v>
      </c>
    </row>
    <row r="6" spans="1:10" ht="12.75">
      <c r="A6" s="3" t="s">
        <v>394</v>
      </c>
      <c r="B6" s="194" t="s">
        <v>417</v>
      </c>
      <c r="C6" s="194"/>
      <c r="D6" s="194"/>
      <c r="E6" s="194"/>
      <c r="F6" s="194"/>
      <c r="G6" s="194"/>
      <c r="H6" s="194"/>
      <c r="I6" s="33" t="s">
        <v>415</v>
      </c>
      <c r="J6" s="61" t="s">
        <v>422</v>
      </c>
    </row>
    <row r="7" spans="1:10" ht="12.75">
      <c r="A7" s="7" t="s">
        <v>416</v>
      </c>
      <c r="B7" s="3"/>
      <c r="C7" s="3"/>
      <c r="D7" s="3"/>
      <c r="E7" s="3"/>
      <c r="F7" s="3"/>
      <c r="G7" s="3"/>
      <c r="H7" s="6"/>
      <c r="I7" s="33"/>
      <c r="J7" s="61"/>
    </row>
    <row r="8" spans="1:10" ht="13.5" thickBot="1">
      <c r="A8" s="3" t="s">
        <v>358</v>
      </c>
      <c r="B8" s="3"/>
      <c r="C8" s="3"/>
      <c r="D8" s="3"/>
      <c r="E8" s="3"/>
      <c r="F8" s="3"/>
      <c r="G8" s="3"/>
      <c r="H8" s="6"/>
      <c r="I8" s="6"/>
      <c r="J8" s="62" t="s">
        <v>357</v>
      </c>
    </row>
    <row r="9" spans="1:10" ht="15">
      <c r="A9" s="186" t="s">
        <v>386</v>
      </c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12.75">
      <c r="A10" s="8"/>
      <c r="B10" s="8"/>
      <c r="C10" s="9"/>
      <c r="D10" s="9"/>
      <c r="E10" s="9"/>
      <c r="F10" s="9"/>
      <c r="G10" s="9"/>
      <c r="H10" s="10"/>
      <c r="I10" s="10"/>
      <c r="J10" s="11"/>
    </row>
    <row r="11" spans="1:10" ht="12.75" customHeight="1">
      <c r="A11" s="158" t="s">
        <v>395</v>
      </c>
      <c r="B11" s="158" t="s">
        <v>396</v>
      </c>
      <c r="C11" s="161" t="s">
        <v>397</v>
      </c>
      <c r="D11" s="162"/>
      <c r="E11" s="162"/>
      <c r="F11" s="162"/>
      <c r="G11" s="163"/>
      <c r="H11" s="158" t="s">
        <v>398</v>
      </c>
      <c r="I11" s="158" t="s">
        <v>380</v>
      </c>
      <c r="J11" s="158" t="s">
        <v>399</v>
      </c>
    </row>
    <row r="12" spans="1:10" ht="12.75">
      <c r="A12" s="159"/>
      <c r="B12" s="159"/>
      <c r="C12" s="164"/>
      <c r="D12" s="165"/>
      <c r="E12" s="165"/>
      <c r="F12" s="165"/>
      <c r="G12" s="166"/>
      <c r="H12" s="159"/>
      <c r="I12" s="159"/>
      <c r="J12" s="159"/>
    </row>
    <row r="13" spans="1:10" ht="12.75">
      <c r="A13" s="160"/>
      <c r="B13" s="160"/>
      <c r="C13" s="167"/>
      <c r="D13" s="168"/>
      <c r="E13" s="168"/>
      <c r="F13" s="168"/>
      <c r="G13" s="169"/>
      <c r="H13" s="160"/>
      <c r="I13" s="160"/>
      <c r="J13" s="160"/>
    </row>
    <row r="14" spans="1:10" ht="13.5" thickBot="1">
      <c r="A14" s="48">
        <v>1</v>
      </c>
      <c r="B14" s="12">
        <v>2</v>
      </c>
      <c r="C14" s="170">
        <v>3</v>
      </c>
      <c r="D14" s="171"/>
      <c r="E14" s="171"/>
      <c r="F14" s="171"/>
      <c r="G14" s="172"/>
      <c r="H14" s="13" t="s">
        <v>359</v>
      </c>
      <c r="I14" s="13" t="s">
        <v>382</v>
      </c>
      <c r="J14" s="13" t="s">
        <v>383</v>
      </c>
    </row>
    <row r="15" spans="1:10" ht="12.75">
      <c r="A15" s="49" t="s">
        <v>385</v>
      </c>
      <c r="B15" s="36" t="s">
        <v>363</v>
      </c>
      <c r="C15" s="173" t="s">
        <v>374</v>
      </c>
      <c r="D15" s="174"/>
      <c r="E15" s="174"/>
      <c r="F15" s="174"/>
      <c r="G15" s="175"/>
      <c r="H15" s="87">
        <v>1435099827.58</v>
      </c>
      <c r="I15" s="87">
        <v>798960724.76</v>
      </c>
      <c r="J15" s="88">
        <v>637755016</v>
      </c>
    </row>
    <row r="16" spans="1:10" ht="12.75">
      <c r="A16" s="50" t="s">
        <v>361</v>
      </c>
      <c r="B16" s="43"/>
      <c r="C16" s="187"/>
      <c r="D16" s="188"/>
      <c r="E16" s="188"/>
      <c r="F16" s="188"/>
      <c r="G16" s="189"/>
      <c r="H16" s="89"/>
      <c r="I16" s="90"/>
      <c r="J16" s="91"/>
    </row>
    <row r="17" spans="1:10" ht="12.75">
      <c r="A17" s="65" t="s">
        <v>264</v>
      </c>
      <c r="B17" s="66" t="s">
        <v>363</v>
      </c>
      <c r="C17" s="67" t="s">
        <v>424</v>
      </c>
      <c r="D17" s="184" t="s">
        <v>265</v>
      </c>
      <c r="E17" s="206"/>
      <c r="F17" s="206"/>
      <c r="G17" s="207"/>
      <c r="H17" s="92">
        <v>398725700</v>
      </c>
      <c r="I17" s="93">
        <v>294971320.3</v>
      </c>
      <c r="J17" s="94">
        <v>107614445.54</v>
      </c>
    </row>
    <row r="18" spans="1:10" ht="12.75">
      <c r="A18" s="65" t="s">
        <v>266</v>
      </c>
      <c r="B18" s="66" t="s">
        <v>363</v>
      </c>
      <c r="C18" s="67" t="s">
        <v>424</v>
      </c>
      <c r="D18" s="184" t="s">
        <v>267</v>
      </c>
      <c r="E18" s="206"/>
      <c r="F18" s="206"/>
      <c r="G18" s="207"/>
      <c r="H18" s="92">
        <v>244379200</v>
      </c>
      <c r="I18" s="93">
        <v>177440808.36</v>
      </c>
      <c r="J18" s="94">
        <v>66982652.73</v>
      </c>
    </row>
    <row r="19" spans="1:10" ht="12.75">
      <c r="A19" s="65" t="s">
        <v>268</v>
      </c>
      <c r="B19" s="66" t="s">
        <v>363</v>
      </c>
      <c r="C19" s="67" t="s">
        <v>424</v>
      </c>
      <c r="D19" s="184" t="s">
        <v>269</v>
      </c>
      <c r="E19" s="206"/>
      <c r="F19" s="206"/>
      <c r="G19" s="207"/>
      <c r="H19" s="92">
        <v>244379200</v>
      </c>
      <c r="I19" s="93">
        <v>177440808.36</v>
      </c>
      <c r="J19" s="94">
        <v>66982652.73</v>
      </c>
    </row>
    <row r="20" spans="1:10" s="58" customFormat="1" ht="67.5">
      <c r="A20" s="57" t="s">
        <v>270</v>
      </c>
      <c r="B20" s="56" t="s">
        <v>363</v>
      </c>
      <c r="C20" s="73" t="s">
        <v>424</v>
      </c>
      <c r="D20" s="145" t="s">
        <v>271</v>
      </c>
      <c r="E20" s="146"/>
      <c r="F20" s="146"/>
      <c r="G20" s="147"/>
      <c r="H20" s="95">
        <v>240359200</v>
      </c>
      <c r="I20" s="96">
        <v>174323833.3</v>
      </c>
      <c r="J20" s="97">
        <f>IF(IF(H20="",0,H20)=0,0,(IF(H20&gt;0,IF(I20&gt;H20,0,H20-I20),IF(I20&gt;H20,H20-I20,0))))</f>
        <v>66035366.7</v>
      </c>
    </row>
    <row r="21" spans="1:10" s="58" customFormat="1" ht="101.25">
      <c r="A21" s="57" t="s">
        <v>272</v>
      </c>
      <c r="B21" s="56" t="s">
        <v>363</v>
      </c>
      <c r="C21" s="73" t="s">
        <v>424</v>
      </c>
      <c r="D21" s="145" t="s">
        <v>273</v>
      </c>
      <c r="E21" s="146"/>
      <c r="F21" s="146"/>
      <c r="G21" s="147"/>
      <c r="H21" s="95">
        <v>1867000</v>
      </c>
      <c r="I21" s="96">
        <v>1282807.72</v>
      </c>
      <c r="J21" s="97">
        <f>IF(IF(H21="",0,H21)=0,0,(IF(H21&gt;0,IF(I21&gt;H21,0,H21-I21),IF(I21&gt;H21,H21-I21,0))))</f>
        <v>584192.28</v>
      </c>
    </row>
    <row r="22" spans="1:10" s="58" customFormat="1" ht="45">
      <c r="A22" s="57" t="s">
        <v>274</v>
      </c>
      <c r="B22" s="56" t="s">
        <v>363</v>
      </c>
      <c r="C22" s="73" t="s">
        <v>424</v>
      </c>
      <c r="D22" s="145" t="s">
        <v>275</v>
      </c>
      <c r="E22" s="146"/>
      <c r="F22" s="146"/>
      <c r="G22" s="147"/>
      <c r="H22" s="95">
        <v>713000</v>
      </c>
      <c r="I22" s="96">
        <v>760332.1</v>
      </c>
      <c r="J22" s="97">
        <f>IF(IF(H22="",0,H22)=0,0,(IF(H22&gt;0,IF(I22&gt;H22,0,H22-I22),IF(I22&gt;H22,H22-I22,0))))</f>
        <v>0</v>
      </c>
    </row>
    <row r="23" spans="1:10" s="58" customFormat="1" ht="78.75">
      <c r="A23" s="57" t="s">
        <v>276</v>
      </c>
      <c r="B23" s="56" t="s">
        <v>363</v>
      </c>
      <c r="C23" s="73" t="s">
        <v>424</v>
      </c>
      <c r="D23" s="145" t="s">
        <v>277</v>
      </c>
      <c r="E23" s="146"/>
      <c r="F23" s="146"/>
      <c r="G23" s="147"/>
      <c r="H23" s="95">
        <v>1440000</v>
      </c>
      <c r="I23" s="96">
        <v>1076906.25</v>
      </c>
      <c r="J23" s="97">
        <f>IF(IF(H23="",0,H23)=0,0,(IF(H23&gt;0,IF(I23&gt;H23,0,H23-I23),IF(I23&gt;H23,H23-I23,0))))</f>
        <v>363093.75</v>
      </c>
    </row>
    <row r="24" spans="1:10" s="58" customFormat="1" ht="45">
      <c r="A24" s="57" t="s">
        <v>278</v>
      </c>
      <c r="B24" s="56" t="s">
        <v>363</v>
      </c>
      <c r="C24" s="73" t="s">
        <v>424</v>
      </c>
      <c r="D24" s="145" t="s">
        <v>279</v>
      </c>
      <c r="E24" s="146"/>
      <c r="F24" s="146"/>
      <c r="G24" s="147"/>
      <c r="H24" s="95">
        <v>0</v>
      </c>
      <c r="I24" s="96">
        <v>-3071.01</v>
      </c>
      <c r="J24" s="97">
        <f>IF(IF(H24="",0,H24)=0,0,(IF(H24&gt;0,IF(I24&gt;H24,0,H24-I24),IF(I24&gt;H24,H24-I24,0))))</f>
        <v>0</v>
      </c>
    </row>
    <row r="25" spans="1:10" ht="33.75">
      <c r="A25" s="65" t="s">
        <v>280</v>
      </c>
      <c r="B25" s="66" t="s">
        <v>363</v>
      </c>
      <c r="C25" s="67" t="s">
        <v>424</v>
      </c>
      <c r="D25" s="184" t="s">
        <v>281</v>
      </c>
      <c r="E25" s="206"/>
      <c r="F25" s="206"/>
      <c r="G25" s="207"/>
      <c r="H25" s="92">
        <v>6323800</v>
      </c>
      <c r="I25" s="93">
        <v>5241529.85</v>
      </c>
      <c r="J25" s="94">
        <v>1164048.16</v>
      </c>
    </row>
    <row r="26" spans="1:10" ht="22.5">
      <c r="A26" s="65" t="s">
        <v>282</v>
      </c>
      <c r="B26" s="66" t="s">
        <v>363</v>
      </c>
      <c r="C26" s="67" t="s">
        <v>424</v>
      </c>
      <c r="D26" s="184" t="s">
        <v>283</v>
      </c>
      <c r="E26" s="206"/>
      <c r="F26" s="206"/>
      <c r="G26" s="207"/>
      <c r="H26" s="92">
        <v>6323800</v>
      </c>
      <c r="I26" s="93">
        <v>5241529.85</v>
      </c>
      <c r="J26" s="94">
        <v>1164048.16</v>
      </c>
    </row>
    <row r="27" spans="1:10" ht="67.5">
      <c r="A27" s="65" t="s">
        <v>284</v>
      </c>
      <c r="B27" s="66" t="s">
        <v>363</v>
      </c>
      <c r="C27" s="67" t="s">
        <v>424</v>
      </c>
      <c r="D27" s="184" t="s">
        <v>285</v>
      </c>
      <c r="E27" s="206"/>
      <c r="F27" s="206"/>
      <c r="G27" s="207"/>
      <c r="H27" s="92">
        <v>2292900</v>
      </c>
      <c r="I27" s="93">
        <v>2372738.94</v>
      </c>
      <c r="J27" s="94">
        <v>0</v>
      </c>
    </row>
    <row r="28" spans="1:10" s="58" customFormat="1" ht="101.25">
      <c r="A28" s="57" t="s">
        <v>286</v>
      </c>
      <c r="B28" s="56" t="s">
        <v>363</v>
      </c>
      <c r="C28" s="73" t="s">
        <v>424</v>
      </c>
      <c r="D28" s="145" t="s">
        <v>287</v>
      </c>
      <c r="E28" s="146"/>
      <c r="F28" s="146"/>
      <c r="G28" s="147"/>
      <c r="H28" s="95">
        <v>2292900</v>
      </c>
      <c r="I28" s="96">
        <v>2372738.94</v>
      </c>
      <c r="J28" s="97">
        <f>IF(IF(H28="",0,H28)=0,0,(IF(H28&gt;0,IF(I28&gt;H28,0,H28-I28),IF(I28&gt;H28,H28-I28,0))))</f>
        <v>0</v>
      </c>
    </row>
    <row r="29" spans="1:10" ht="78.75">
      <c r="A29" s="65" t="s">
        <v>288</v>
      </c>
      <c r="B29" s="66" t="s">
        <v>363</v>
      </c>
      <c r="C29" s="67" t="s">
        <v>424</v>
      </c>
      <c r="D29" s="184" t="s">
        <v>289</v>
      </c>
      <c r="E29" s="206"/>
      <c r="F29" s="206"/>
      <c r="G29" s="207"/>
      <c r="H29" s="92">
        <v>16100</v>
      </c>
      <c r="I29" s="93">
        <v>18039.07</v>
      </c>
      <c r="J29" s="94">
        <v>0</v>
      </c>
    </row>
    <row r="30" spans="1:10" s="58" customFormat="1" ht="112.5">
      <c r="A30" s="57" t="s">
        <v>290</v>
      </c>
      <c r="B30" s="56" t="s">
        <v>363</v>
      </c>
      <c r="C30" s="73" t="s">
        <v>424</v>
      </c>
      <c r="D30" s="145" t="s">
        <v>291</v>
      </c>
      <c r="E30" s="146"/>
      <c r="F30" s="146"/>
      <c r="G30" s="147"/>
      <c r="H30" s="95">
        <v>16100</v>
      </c>
      <c r="I30" s="96">
        <v>18039.07</v>
      </c>
      <c r="J30" s="97">
        <f>IF(IF(H30="",0,H30)=0,0,(IF(H30&gt;0,IF(I30&gt;H30,0,H30-I30),IF(I30&gt;H30,H30-I30,0))))</f>
        <v>0</v>
      </c>
    </row>
    <row r="31" spans="1:10" ht="67.5">
      <c r="A31" s="65" t="s">
        <v>292</v>
      </c>
      <c r="B31" s="66" t="s">
        <v>363</v>
      </c>
      <c r="C31" s="67" t="s">
        <v>424</v>
      </c>
      <c r="D31" s="184" t="s">
        <v>293</v>
      </c>
      <c r="E31" s="206"/>
      <c r="F31" s="206"/>
      <c r="G31" s="207"/>
      <c r="H31" s="92">
        <v>4441300</v>
      </c>
      <c r="I31" s="93">
        <v>3252053.29</v>
      </c>
      <c r="J31" s="94">
        <v>1189246.71</v>
      </c>
    </row>
    <row r="32" spans="1:10" s="58" customFormat="1" ht="101.25">
      <c r="A32" s="57" t="s">
        <v>294</v>
      </c>
      <c r="B32" s="56" t="s">
        <v>363</v>
      </c>
      <c r="C32" s="73" t="s">
        <v>424</v>
      </c>
      <c r="D32" s="145" t="s">
        <v>295</v>
      </c>
      <c r="E32" s="146"/>
      <c r="F32" s="146"/>
      <c r="G32" s="147"/>
      <c r="H32" s="95">
        <v>4441300</v>
      </c>
      <c r="I32" s="96">
        <v>3252053.29</v>
      </c>
      <c r="J32" s="97">
        <f>IF(IF(H32="",0,H32)=0,0,(IF(H32&gt;0,IF(I32&gt;H32,0,H32-I32),IF(I32&gt;H32,H32-I32,0))))</f>
        <v>1189246.71</v>
      </c>
    </row>
    <row r="33" spans="1:10" ht="67.5">
      <c r="A33" s="65" t="s">
        <v>296</v>
      </c>
      <c r="B33" s="66" t="s">
        <v>363</v>
      </c>
      <c r="C33" s="67" t="s">
        <v>424</v>
      </c>
      <c r="D33" s="184" t="s">
        <v>297</v>
      </c>
      <c r="E33" s="206"/>
      <c r="F33" s="206"/>
      <c r="G33" s="207"/>
      <c r="H33" s="92">
        <v>-426500</v>
      </c>
      <c r="I33" s="93">
        <v>-401301.45</v>
      </c>
      <c r="J33" s="94">
        <v>-25198.55</v>
      </c>
    </row>
    <row r="34" spans="1:10" s="58" customFormat="1" ht="101.25">
      <c r="A34" s="57" t="s">
        <v>298</v>
      </c>
      <c r="B34" s="56" t="s">
        <v>363</v>
      </c>
      <c r="C34" s="73" t="s">
        <v>424</v>
      </c>
      <c r="D34" s="145" t="s">
        <v>299</v>
      </c>
      <c r="E34" s="146"/>
      <c r="F34" s="146"/>
      <c r="G34" s="147"/>
      <c r="H34" s="95">
        <v>-426500</v>
      </c>
      <c r="I34" s="96">
        <v>-401301.45</v>
      </c>
      <c r="J34" s="97">
        <f>IF(IF(H34="",0,H34)=0,0,(IF(H34&gt;0,IF(I34&gt;H34,0,H34-I34),IF(I34&gt;H34,H34-I34,0))))</f>
        <v>-25198.55</v>
      </c>
    </row>
    <row r="35" spans="1:10" ht="12.75">
      <c r="A35" s="65" t="s">
        <v>300</v>
      </c>
      <c r="B35" s="66" t="s">
        <v>363</v>
      </c>
      <c r="C35" s="67" t="s">
        <v>424</v>
      </c>
      <c r="D35" s="184" t="s">
        <v>301</v>
      </c>
      <c r="E35" s="206"/>
      <c r="F35" s="206"/>
      <c r="G35" s="207"/>
      <c r="H35" s="92">
        <v>104966700</v>
      </c>
      <c r="I35" s="93">
        <v>74580805.23</v>
      </c>
      <c r="J35" s="94">
        <v>30504735.07</v>
      </c>
    </row>
    <row r="36" spans="1:10" ht="22.5">
      <c r="A36" s="65" t="s">
        <v>302</v>
      </c>
      <c r="B36" s="66" t="s">
        <v>363</v>
      </c>
      <c r="C36" s="67" t="s">
        <v>424</v>
      </c>
      <c r="D36" s="184" t="s">
        <v>303</v>
      </c>
      <c r="E36" s="206"/>
      <c r="F36" s="206"/>
      <c r="G36" s="207"/>
      <c r="H36" s="92">
        <v>64000000</v>
      </c>
      <c r="I36" s="93">
        <v>41895345.72</v>
      </c>
      <c r="J36" s="94">
        <v>22104654.28</v>
      </c>
    </row>
    <row r="37" spans="1:10" ht="22.5">
      <c r="A37" s="65" t="s">
        <v>304</v>
      </c>
      <c r="B37" s="66" t="s">
        <v>363</v>
      </c>
      <c r="C37" s="67" t="s">
        <v>424</v>
      </c>
      <c r="D37" s="184" t="s">
        <v>305</v>
      </c>
      <c r="E37" s="206"/>
      <c r="F37" s="206"/>
      <c r="G37" s="207"/>
      <c r="H37" s="92">
        <v>42391000</v>
      </c>
      <c r="I37" s="93">
        <v>26619581.5</v>
      </c>
      <c r="J37" s="94">
        <v>15771418.5</v>
      </c>
    </row>
    <row r="38" spans="1:10" s="58" customFormat="1" ht="22.5">
      <c r="A38" s="57" t="s">
        <v>304</v>
      </c>
      <c r="B38" s="56" t="s">
        <v>363</v>
      </c>
      <c r="C38" s="73" t="s">
        <v>424</v>
      </c>
      <c r="D38" s="145" t="s">
        <v>306</v>
      </c>
      <c r="E38" s="146"/>
      <c r="F38" s="146"/>
      <c r="G38" s="147"/>
      <c r="H38" s="95">
        <v>42391000</v>
      </c>
      <c r="I38" s="96">
        <v>26619581.5</v>
      </c>
      <c r="J38" s="97">
        <f>IF(IF(H38="",0,H38)=0,0,(IF(H38&gt;0,IF(I38&gt;H38,0,H38-I38),IF(I38&gt;H38,H38-I38,0))))</f>
        <v>15771418.5</v>
      </c>
    </row>
    <row r="39" spans="1:10" ht="33.75">
      <c r="A39" s="65" t="s">
        <v>307</v>
      </c>
      <c r="B39" s="66" t="s">
        <v>363</v>
      </c>
      <c r="C39" s="67" t="s">
        <v>424</v>
      </c>
      <c r="D39" s="184" t="s">
        <v>308</v>
      </c>
      <c r="E39" s="206"/>
      <c r="F39" s="206"/>
      <c r="G39" s="207"/>
      <c r="H39" s="92">
        <v>21609000</v>
      </c>
      <c r="I39" s="93">
        <v>15275764.22</v>
      </c>
      <c r="J39" s="94">
        <v>6333235.78</v>
      </c>
    </row>
    <row r="40" spans="1:10" s="58" customFormat="1" ht="56.25">
      <c r="A40" s="57" t="s">
        <v>309</v>
      </c>
      <c r="B40" s="56" t="s">
        <v>363</v>
      </c>
      <c r="C40" s="73" t="s">
        <v>424</v>
      </c>
      <c r="D40" s="145" t="s">
        <v>310</v>
      </c>
      <c r="E40" s="146"/>
      <c r="F40" s="146"/>
      <c r="G40" s="147"/>
      <c r="H40" s="95">
        <v>21609000</v>
      </c>
      <c r="I40" s="96">
        <v>15275764.22</v>
      </c>
      <c r="J40" s="97">
        <f>IF(IF(H40="",0,H40)=0,0,(IF(H40&gt;0,IF(I40&gt;H40,0,H40-I40),IF(I40&gt;H40,H40-I40,0))))</f>
        <v>6333235.78</v>
      </c>
    </row>
    <row r="41" spans="1:10" ht="22.5">
      <c r="A41" s="65" t="s">
        <v>311</v>
      </c>
      <c r="B41" s="66" t="s">
        <v>363</v>
      </c>
      <c r="C41" s="67" t="s">
        <v>424</v>
      </c>
      <c r="D41" s="184" t="s">
        <v>312</v>
      </c>
      <c r="E41" s="206"/>
      <c r="F41" s="206"/>
      <c r="G41" s="207"/>
      <c r="H41" s="92">
        <v>39300000</v>
      </c>
      <c r="I41" s="93">
        <v>31623068.67</v>
      </c>
      <c r="J41" s="94">
        <v>7663847.39</v>
      </c>
    </row>
    <row r="42" spans="1:10" s="58" customFormat="1" ht="22.5">
      <c r="A42" s="57" t="s">
        <v>311</v>
      </c>
      <c r="B42" s="56" t="s">
        <v>363</v>
      </c>
      <c r="C42" s="73" t="s">
        <v>424</v>
      </c>
      <c r="D42" s="145" t="s">
        <v>313</v>
      </c>
      <c r="E42" s="146"/>
      <c r="F42" s="146"/>
      <c r="G42" s="147"/>
      <c r="H42" s="95">
        <v>39300000</v>
      </c>
      <c r="I42" s="96">
        <v>31636152.61</v>
      </c>
      <c r="J42" s="97">
        <f>IF(IF(H42="",0,H42)=0,0,(IF(H42&gt;0,IF(I42&gt;H42,0,H42-I42),IF(I42&gt;H42,H42-I42,0))))</f>
        <v>7663847.39</v>
      </c>
    </row>
    <row r="43" spans="1:10" s="58" customFormat="1" ht="33.75">
      <c r="A43" s="57" t="s">
        <v>314</v>
      </c>
      <c r="B43" s="56" t="s">
        <v>363</v>
      </c>
      <c r="C43" s="73" t="s">
        <v>424</v>
      </c>
      <c r="D43" s="145" t="s">
        <v>315</v>
      </c>
      <c r="E43" s="146"/>
      <c r="F43" s="146"/>
      <c r="G43" s="147"/>
      <c r="H43" s="95">
        <v>0</v>
      </c>
      <c r="I43" s="96">
        <v>-13083.94</v>
      </c>
      <c r="J43" s="97">
        <f>IF(IF(H43="",0,H43)=0,0,(IF(H43&gt;0,IF(I43&gt;H43,0,H43-I43),IF(I43&gt;H43,H43-I43,0))))</f>
        <v>0</v>
      </c>
    </row>
    <row r="44" spans="1:10" ht="12.75">
      <c r="A44" s="65" t="s">
        <v>316</v>
      </c>
      <c r="B44" s="66" t="s">
        <v>363</v>
      </c>
      <c r="C44" s="67" t="s">
        <v>424</v>
      </c>
      <c r="D44" s="184" t="s">
        <v>317</v>
      </c>
      <c r="E44" s="206"/>
      <c r="F44" s="206"/>
      <c r="G44" s="207"/>
      <c r="H44" s="92">
        <v>366700</v>
      </c>
      <c r="I44" s="93">
        <v>498624.24</v>
      </c>
      <c r="J44" s="94">
        <v>0</v>
      </c>
    </row>
    <row r="45" spans="1:10" s="58" customFormat="1" ht="12.75">
      <c r="A45" s="57" t="s">
        <v>316</v>
      </c>
      <c r="B45" s="56" t="s">
        <v>363</v>
      </c>
      <c r="C45" s="73" t="s">
        <v>424</v>
      </c>
      <c r="D45" s="145" t="s">
        <v>318</v>
      </c>
      <c r="E45" s="146"/>
      <c r="F45" s="146"/>
      <c r="G45" s="147"/>
      <c r="H45" s="95">
        <v>366700</v>
      </c>
      <c r="I45" s="96">
        <v>498624.24</v>
      </c>
      <c r="J45" s="97">
        <f>IF(IF(H45="",0,H45)=0,0,(IF(H45&gt;0,IF(I45&gt;H45,0,H45-I45),IF(I45&gt;H45,H45-I45,0))))</f>
        <v>0</v>
      </c>
    </row>
    <row r="46" spans="1:10" ht="22.5">
      <c r="A46" s="65" t="s">
        <v>319</v>
      </c>
      <c r="B46" s="66" t="s">
        <v>363</v>
      </c>
      <c r="C46" s="67" t="s">
        <v>424</v>
      </c>
      <c r="D46" s="184" t="s">
        <v>320</v>
      </c>
      <c r="E46" s="206"/>
      <c r="F46" s="206"/>
      <c r="G46" s="207"/>
      <c r="H46" s="92">
        <v>1300000</v>
      </c>
      <c r="I46" s="93">
        <v>563766.6</v>
      </c>
      <c r="J46" s="94">
        <v>736233.4</v>
      </c>
    </row>
    <row r="47" spans="1:10" s="58" customFormat="1" ht="33.75">
      <c r="A47" s="57" t="s">
        <v>321</v>
      </c>
      <c r="B47" s="56" t="s">
        <v>363</v>
      </c>
      <c r="C47" s="73" t="s">
        <v>424</v>
      </c>
      <c r="D47" s="145" t="s">
        <v>322</v>
      </c>
      <c r="E47" s="146"/>
      <c r="F47" s="146"/>
      <c r="G47" s="147"/>
      <c r="H47" s="95">
        <v>1300000</v>
      </c>
      <c r="I47" s="96">
        <v>563766.6</v>
      </c>
      <c r="J47" s="97">
        <f>IF(IF(H47="",0,H47)=0,0,(IF(H47&gt;0,IF(I47&gt;H47,0,H47-I47),IF(I47&gt;H47,H47-I47,0))))</f>
        <v>736233.4</v>
      </c>
    </row>
    <row r="48" spans="1:10" ht="12.75">
      <c r="A48" s="65" t="s">
        <v>323</v>
      </c>
      <c r="B48" s="66" t="s">
        <v>363</v>
      </c>
      <c r="C48" s="67" t="s">
        <v>424</v>
      </c>
      <c r="D48" s="184" t="s">
        <v>324</v>
      </c>
      <c r="E48" s="206"/>
      <c r="F48" s="206"/>
      <c r="G48" s="207"/>
      <c r="H48" s="92">
        <v>9320000</v>
      </c>
      <c r="I48" s="93">
        <v>7371841.06</v>
      </c>
      <c r="J48" s="94">
        <v>1988158.94</v>
      </c>
    </row>
    <row r="49" spans="1:10" ht="33.75">
      <c r="A49" s="65" t="s">
        <v>325</v>
      </c>
      <c r="B49" s="66" t="s">
        <v>363</v>
      </c>
      <c r="C49" s="67" t="s">
        <v>424</v>
      </c>
      <c r="D49" s="184" t="s">
        <v>326</v>
      </c>
      <c r="E49" s="206"/>
      <c r="F49" s="206"/>
      <c r="G49" s="207"/>
      <c r="H49" s="92">
        <v>9270000</v>
      </c>
      <c r="I49" s="93">
        <v>7281841.06</v>
      </c>
      <c r="J49" s="94">
        <v>1988158.94</v>
      </c>
    </row>
    <row r="50" spans="1:10" s="58" customFormat="1" ht="45">
      <c r="A50" s="57" t="s">
        <v>327</v>
      </c>
      <c r="B50" s="56" t="s">
        <v>363</v>
      </c>
      <c r="C50" s="73" t="s">
        <v>424</v>
      </c>
      <c r="D50" s="145" t="s">
        <v>328</v>
      </c>
      <c r="E50" s="146"/>
      <c r="F50" s="146"/>
      <c r="G50" s="147"/>
      <c r="H50" s="95">
        <v>9270000</v>
      </c>
      <c r="I50" s="96">
        <v>7281841.06</v>
      </c>
      <c r="J50" s="97">
        <f>IF(IF(H50="",0,H50)=0,0,(IF(H50&gt;0,IF(I50&gt;H50,0,H50-I50),IF(I50&gt;H50,H50-I50,0))))</f>
        <v>1988158.94</v>
      </c>
    </row>
    <row r="51" spans="1:10" ht="33.75">
      <c r="A51" s="65" t="s">
        <v>329</v>
      </c>
      <c r="B51" s="66" t="s">
        <v>363</v>
      </c>
      <c r="C51" s="67" t="s">
        <v>424</v>
      </c>
      <c r="D51" s="184" t="s">
        <v>330</v>
      </c>
      <c r="E51" s="206"/>
      <c r="F51" s="206"/>
      <c r="G51" s="207"/>
      <c r="H51" s="92">
        <v>50000</v>
      </c>
      <c r="I51" s="93">
        <v>90000</v>
      </c>
      <c r="J51" s="94">
        <v>0</v>
      </c>
    </row>
    <row r="52" spans="1:10" s="58" customFormat="1" ht="22.5">
      <c r="A52" s="57" t="s">
        <v>331</v>
      </c>
      <c r="B52" s="56" t="s">
        <v>363</v>
      </c>
      <c r="C52" s="73" t="s">
        <v>424</v>
      </c>
      <c r="D52" s="145" t="s">
        <v>332</v>
      </c>
      <c r="E52" s="146"/>
      <c r="F52" s="146"/>
      <c r="G52" s="147"/>
      <c r="H52" s="95">
        <v>50000</v>
      </c>
      <c r="I52" s="96">
        <v>90000</v>
      </c>
      <c r="J52" s="97">
        <f>IF(IF(H52="",0,H52)=0,0,(IF(H52&gt;0,IF(I52&gt;H52,0,H52-I52),IF(I52&gt;H52,H52-I52,0))))</f>
        <v>0</v>
      </c>
    </row>
    <row r="53" spans="1:10" ht="33.75">
      <c r="A53" s="65" t="s">
        <v>333</v>
      </c>
      <c r="B53" s="66" t="s">
        <v>363</v>
      </c>
      <c r="C53" s="67" t="s">
        <v>424</v>
      </c>
      <c r="D53" s="184" t="s">
        <v>334</v>
      </c>
      <c r="E53" s="206"/>
      <c r="F53" s="206"/>
      <c r="G53" s="207"/>
      <c r="H53" s="92">
        <v>16458000</v>
      </c>
      <c r="I53" s="93">
        <v>12888137.8</v>
      </c>
      <c r="J53" s="94">
        <v>3860936.24</v>
      </c>
    </row>
    <row r="54" spans="1:10" ht="22.5">
      <c r="A54" s="65" t="s">
        <v>335</v>
      </c>
      <c r="B54" s="66" t="s">
        <v>363</v>
      </c>
      <c r="C54" s="67" t="s">
        <v>424</v>
      </c>
      <c r="D54" s="184" t="s">
        <v>336</v>
      </c>
      <c r="E54" s="206"/>
      <c r="F54" s="206"/>
      <c r="G54" s="207"/>
      <c r="H54" s="92">
        <v>0</v>
      </c>
      <c r="I54" s="93">
        <v>2680.58</v>
      </c>
      <c r="J54" s="94">
        <v>0</v>
      </c>
    </row>
    <row r="55" spans="1:10" s="58" customFormat="1" ht="33.75">
      <c r="A55" s="57" t="s">
        <v>337</v>
      </c>
      <c r="B55" s="56" t="s">
        <v>363</v>
      </c>
      <c r="C55" s="73" t="s">
        <v>424</v>
      </c>
      <c r="D55" s="145" t="s">
        <v>338</v>
      </c>
      <c r="E55" s="146"/>
      <c r="F55" s="146"/>
      <c r="G55" s="147"/>
      <c r="H55" s="95">
        <v>0</v>
      </c>
      <c r="I55" s="96">
        <v>2680.58</v>
      </c>
      <c r="J55" s="97">
        <f>IF(IF(H55="",0,H55)=0,0,(IF(H55&gt;0,IF(I55&gt;H55,0,H55-I55),IF(I55&gt;H55,H55-I55,0))))</f>
        <v>0</v>
      </c>
    </row>
    <row r="56" spans="1:10" ht="78.75">
      <c r="A56" s="65" t="s">
        <v>339</v>
      </c>
      <c r="B56" s="66" t="s">
        <v>363</v>
      </c>
      <c r="C56" s="67" t="s">
        <v>424</v>
      </c>
      <c r="D56" s="184" t="s">
        <v>340</v>
      </c>
      <c r="E56" s="206"/>
      <c r="F56" s="206"/>
      <c r="G56" s="207"/>
      <c r="H56" s="92">
        <v>15423000</v>
      </c>
      <c r="I56" s="93">
        <v>11562119.79</v>
      </c>
      <c r="J56" s="94">
        <v>3860880.21</v>
      </c>
    </row>
    <row r="57" spans="1:10" ht="56.25">
      <c r="A57" s="65" t="s">
        <v>341</v>
      </c>
      <c r="B57" s="66" t="s">
        <v>363</v>
      </c>
      <c r="C57" s="67" t="s">
        <v>424</v>
      </c>
      <c r="D57" s="184" t="s">
        <v>342</v>
      </c>
      <c r="E57" s="206"/>
      <c r="F57" s="206"/>
      <c r="G57" s="207"/>
      <c r="H57" s="92">
        <v>12550000</v>
      </c>
      <c r="I57" s="93">
        <v>8767579.76</v>
      </c>
      <c r="J57" s="94">
        <v>3782420.24</v>
      </c>
    </row>
    <row r="58" spans="1:10" s="58" customFormat="1" ht="78.75">
      <c r="A58" s="57" t="s">
        <v>343</v>
      </c>
      <c r="B58" s="56" t="s">
        <v>363</v>
      </c>
      <c r="C58" s="73" t="s">
        <v>424</v>
      </c>
      <c r="D58" s="145" t="s">
        <v>344</v>
      </c>
      <c r="E58" s="146"/>
      <c r="F58" s="146"/>
      <c r="G58" s="147"/>
      <c r="H58" s="95">
        <v>4064000</v>
      </c>
      <c r="I58" s="96">
        <v>4014702.11</v>
      </c>
      <c r="J58" s="97">
        <f>IF(IF(H58="",0,H58)=0,0,(IF(H58&gt;0,IF(I58&gt;H58,0,H58-I58),IF(I58&gt;H58,H58-I58,0))))</f>
        <v>49297.89</v>
      </c>
    </row>
    <row r="59" spans="1:10" s="58" customFormat="1" ht="67.5">
      <c r="A59" s="57" t="s">
        <v>345</v>
      </c>
      <c r="B59" s="56" t="s">
        <v>363</v>
      </c>
      <c r="C59" s="73" t="s">
        <v>424</v>
      </c>
      <c r="D59" s="145" t="s">
        <v>346</v>
      </c>
      <c r="E59" s="146"/>
      <c r="F59" s="146"/>
      <c r="G59" s="147"/>
      <c r="H59" s="95">
        <v>8486000</v>
      </c>
      <c r="I59" s="96">
        <v>4752877.65</v>
      </c>
      <c r="J59" s="97">
        <f>IF(IF(H59="",0,H59)=0,0,(IF(H59&gt;0,IF(I59&gt;H59,0,H59-I59),IF(I59&gt;H59,H59-I59,0))))</f>
        <v>3733122.35</v>
      </c>
    </row>
    <row r="60" spans="1:10" ht="67.5">
      <c r="A60" s="65" t="s">
        <v>347</v>
      </c>
      <c r="B60" s="66" t="s">
        <v>363</v>
      </c>
      <c r="C60" s="67" t="s">
        <v>424</v>
      </c>
      <c r="D60" s="184" t="s">
        <v>348</v>
      </c>
      <c r="E60" s="206"/>
      <c r="F60" s="206"/>
      <c r="G60" s="207"/>
      <c r="H60" s="92">
        <v>455000</v>
      </c>
      <c r="I60" s="93">
        <v>384532.86</v>
      </c>
      <c r="J60" s="94">
        <v>70467.14</v>
      </c>
    </row>
    <row r="61" spans="1:10" s="58" customFormat="1" ht="67.5">
      <c r="A61" s="57" t="s">
        <v>349</v>
      </c>
      <c r="B61" s="56" t="s">
        <v>363</v>
      </c>
      <c r="C61" s="73" t="s">
        <v>424</v>
      </c>
      <c r="D61" s="145" t="s">
        <v>350</v>
      </c>
      <c r="E61" s="146"/>
      <c r="F61" s="146"/>
      <c r="G61" s="147"/>
      <c r="H61" s="95">
        <v>455000</v>
      </c>
      <c r="I61" s="96">
        <v>384532.86</v>
      </c>
      <c r="J61" s="97">
        <f>IF(IF(H61="",0,H61)=0,0,(IF(H61&gt;0,IF(I61&gt;H61,0,H61-I61),IF(I61&gt;H61,H61-I61,0))))</f>
        <v>70467.14</v>
      </c>
    </row>
    <row r="62" spans="1:10" ht="33.75">
      <c r="A62" s="65" t="s">
        <v>351</v>
      </c>
      <c r="B62" s="66" t="s">
        <v>363</v>
      </c>
      <c r="C62" s="67" t="s">
        <v>424</v>
      </c>
      <c r="D62" s="184" t="s">
        <v>352</v>
      </c>
      <c r="E62" s="206"/>
      <c r="F62" s="206"/>
      <c r="G62" s="207"/>
      <c r="H62" s="92">
        <v>2418000</v>
      </c>
      <c r="I62" s="93">
        <v>2410007.17</v>
      </c>
      <c r="J62" s="94">
        <v>7992.83</v>
      </c>
    </row>
    <row r="63" spans="1:10" s="58" customFormat="1" ht="33.75">
      <c r="A63" s="57" t="s">
        <v>353</v>
      </c>
      <c r="B63" s="56" t="s">
        <v>363</v>
      </c>
      <c r="C63" s="73" t="s">
        <v>424</v>
      </c>
      <c r="D63" s="145" t="s">
        <v>354</v>
      </c>
      <c r="E63" s="146"/>
      <c r="F63" s="146"/>
      <c r="G63" s="147"/>
      <c r="H63" s="95">
        <v>2418000</v>
      </c>
      <c r="I63" s="96">
        <v>2410007.17</v>
      </c>
      <c r="J63" s="97">
        <f>IF(IF(H63="",0,H63)=0,0,(IF(H63&gt;0,IF(I63&gt;H63,0,H63-I63),IF(I63&gt;H63,H63-I63,0))))</f>
        <v>7992.83</v>
      </c>
    </row>
    <row r="64" spans="1:10" ht="22.5">
      <c r="A64" s="65" t="s">
        <v>355</v>
      </c>
      <c r="B64" s="66" t="s">
        <v>363</v>
      </c>
      <c r="C64" s="67" t="s">
        <v>424</v>
      </c>
      <c r="D64" s="184" t="s">
        <v>356</v>
      </c>
      <c r="E64" s="206"/>
      <c r="F64" s="206"/>
      <c r="G64" s="207"/>
      <c r="H64" s="92">
        <v>114000</v>
      </c>
      <c r="I64" s="93">
        <v>113943.97</v>
      </c>
      <c r="J64" s="94">
        <v>56.03</v>
      </c>
    </row>
    <row r="65" spans="1:10" ht="45">
      <c r="A65" s="65" t="s">
        <v>573</v>
      </c>
      <c r="B65" s="66" t="s">
        <v>363</v>
      </c>
      <c r="C65" s="67" t="s">
        <v>424</v>
      </c>
      <c r="D65" s="184" t="s">
        <v>574</v>
      </c>
      <c r="E65" s="206"/>
      <c r="F65" s="206"/>
      <c r="G65" s="207"/>
      <c r="H65" s="92">
        <v>114000</v>
      </c>
      <c r="I65" s="93">
        <v>113943.97</v>
      </c>
      <c r="J65" s="94">
        <v>56.03</v>
      </c>
    </row>
    <row r="66" spans="1:10" s="58" customFormat="1" ht="45">
      <c r="A66" s="57" t="s">
        <v>575</v>
      </c>
      <c r="B66" s="56" t="s">
        <v>363</v>
      </c>
      <c r="C66" s="73" t="s">
        <v>424</v>
      </c>
      <c r="D66" s="145" t="s">
        <v>576</v>
      </c>
      <c r="E66" s="146"/>
      <c r="F66" s="146"/>
      <c r="G66" s="147"/>
      <c r="H66" s="95">
        <v>114000</v>
      </c>
      <c r="I66" s="96">
        <v>113943.97</v>
      </c>
      <c r="J66" s="97">
        <f>IF(IF(H66="",0,H66)=0,0,(IF(H66&gt;0,IF(I66&gt;H66,0,H66-I66),IF(I66&gt;H66,H66-I66,0))))</f>
        <v>56.03</v>
      </c>
    </row>
    <row r="67" spans="1:10" ht="67.5">
      <c r="A67" s="65" t="s">
        <v>577</v>
      </c>
      <c r="B67" s="66" t="s">
        <v>363</v>
      </c>
      <c r="C67" s="67" t="s">
        <v>424</v>
      </c>
      <c r="D67" s="184" t="s">
        <v>578</v>
      </c>
      <c r="E67" s="206"/>
      <c r="F67" s="206"/>
      <c r="G67" s="207"/>
      <c r="H67" s="92">
        <v>921000</v>
      </c>
      <c r="I67" s="93">
        <v>1209393.46</v>
      </c>
      <c r="J67" s="94">
        <v>0</v>
      </c>
    </row>
    <row r="68" spans="1:10" ht="67.5">
      <c r="A68" s="65" t="s">
        <v>579</v>
      </c>
      <c r="B68" s="66" t="s">
        <v>363</v>
      </c>
      <c r="C68" s="67" t="s">
        <v>424</v>
      </c>
      <c r="D68" s="184" t="s">
        <v>580</v>
      </c>
      <c r="E68" s="206"/>
      <c r="F68" s="206"/>
      <c r="G68" s="207"/>
      <c r="H68" s="92">
        <v>921000</v>
      </c>
      <c r="I68" s="93">
        <v>1209393.46</v>
      </c>
      <c r="J68" s="94">
        <v>0</v>
      </c>
    </row>
    <row r="69" spans="1:10" s="58" customFormat="1" ht="67.5">
      <c r="A69" s="57" t="s">
        <v>581</v>
      </c>
      <c r="B69" s="56" t="s">
        <v>363</v>
      </c>
      <c r="C69" s="73" t="s">
        <v>424</v>
      </c>
      <c r="D69" s="145" t="s">
        <v>582</v>
      </c>
      <c r="E69" s="146"/>
      <c r="F69" s="146"/>
      <c r="G69" s="147"/>
      <c r="H69" s="95">
        <v>921000</v>
      </c>
      <c r="I69" s="96">
        <v>1209393.46</v>
      </c>
      <c r="J69" s="97">
        <f>IF(IF(H69="",0,H69)=0,0,(IF(H69&gt;0,IF(I69&gt;H69,0,H69-I69),IF(I69&gt;H69,H69-I69,0))))</f>
        <v>0</v>
      </c>
    </row>
    <row r="70" spans="1:10" ht="22.5">
      <c r="A70" s="65" t="s">
        <v>583</v>
      </c>
      <c r="B70" s="66" t="s">
        <v>363</v>
      </c>
      <c r="C70" s="67" t="s">
        <v>424</v>
      </c>
      <c r="D70" s="184" t="s">
        <v>584</v>
      </c>
      <c r="E70" s="206"/>
      <c r="F70" s="206"/>
      <c r="G70" s="207"/>
      <c r="H70" s="92">
        <v>1057000</v>
      </c>
      <c r="I70" s="93">
        <v>1140992.14</v>
      </c>
      <c r="J70" s="94">
        <v>141159.86</v>
      </c>
    </row>
    <row r="71" spans="1:10" ht="22.5">
      <c r="A71" s="65" t="s">
        <v>585</v>
      </c>
      <c r="B71" s="66" t="s">
        <v>363</v>
      </c>
      <c r="C71" s="67" t="s">
        <v>424</v>
      </c>
      <c r="D71" s="184" t="s">
        <v>586</v>
      </c>
      <c r="E71" s="206"/>
      <c r="F71" s="206"/>
      <c r="G71" s="207"/>
      <c r="H71" s="92">
        <v>1057000</v>
      </c>
      <c r="I71" s="93">
        <v>1140992.14</v>
      </c>
      <c r="J71" s="94">
        <v>141159.86</v>
      </c>
    </row>
    <row r="72" spans="1:10" s="58" customFormat="1" ht="22.5">
      <c r="A72" s="57" t="s">
        <v>587</v>
      </c>
      <c r="B72" s="56" t="s">
        <v>363</v>
      </c>
      <c r="C72" s="73" t="s">
        <v>424</v>
      </c>
      <c r="D72" s="145" t="s">
        <v>588</v>
      </c>
      <c r="E72" s="146"/>
      <c r="F72" s="146"/>
      <c r="G72" s="147"/>
      <c r="H72" s="95">
        <v>80000</v>
      </c>
      <c r="I72" s="96">
        <v>305152</v>
      </c>
      <c r="J72" s="97">
        <f>IF(IF(H72="",0,H72)=0,0,(IF(H72&gt;0,IF(I72&gt;H72,0,H72-I72),IF(I72&gt;H72,H72-I72,0))))</f>
        <v>0</v>
      </c>
    </row>
    <row r="73" spans="1:10" s="58" customFormat="1" ht="22.5">
      <c r="A73" s="57" t="s">
        <v>589</v>
      </c>
      <c r="B73" s="56" t="s">
        <v>363</v>
      </c>
      <c r="C73" s="73" t="s">
        <v>424</v>
      </c>
      <c r="D73" s="145" t="s">
        <v>590</v>
      </c>
      <c r="E73" s="146"/>
      <c r="F73" s="146"/>
      <c r="G73" s="147"/>
      <c r="H73" s="95">
        <v>82000</v>
      </c>
      <c r="I73" s="96">
        <v>32269</v>
      </c>
      <c r="J73" s="97">
        <f>IF(IF(H73="",0,H73)=0,0,(IF(H73&gt;0,IF(I73&gt;H73,0,H73-I73),IF(I73&gt;H73,H73-I73,0))))</f>
        <v>49731</v>
      </c>
    </row>
    <row r="74" spans="1:10" ht="22.5">
      <c r="A74" s="65" t="s">
        <v>591</v>
      </c>
      <c r="B74" s="66" t="s">
        <v>363</v>
      </c>
      <c r="C74" s="67" t="s">
        <v>424</v>
      </c>
      <c r="D74" s="184" t="s">
        <v>592</v>
      </c>
      <c r="E74" s="206"/>
      <c r="F74" s="206"/>
      <c r="G74" s="207"/>
      <c r="H74" s="92">
        <v>895000</v>
      </c>
      <c r="I74" s="93">
        <v>803571.14</v>
      </c>
      <c r="J74" s="94">
        <v>91428.86</v>
      </c>
    </row>
    <row r="75" spans="1:10" s="58" customFormat="1" ht="12.75">
      <c r="A75" s="57" t="s">
        <v>593</v>
      </c>
      <c r="B75" s="56" t="s">
        <v>363</v>
      </c>
      <c r="C75" s="73" t="s">
        <v>424</v>
      </c>
      <c r="D75" s="145" t="s">
        <v>594</v>
      </c>
      <c r="E75" s="146"/>
      <c r="F75" s="146"/>
      <c r="G75" s="147"/>
      <c r="H75" s="95">
        <v>895000</v>
      </c>
      <c r="I75" s="96">
        <v>803571.14</v>
      </c>
      <c r="J75" s="97">
        <f>IF(IF(H75="",0,H75)=0,0,(IF(H75&gt;0,IF(I75&gt;H75,0,H75-I75),IF(I75&gt;H75,H75-I75,0))))</f>
        <v>91428.86</v>
      </c>
    </row>
    <row r="76" spans="1:10" ht="22.5">
      <c r="A76" s="65" t="s">
        <v>595</v>
      </c>
      <c r="B76" s="66" t="s">
        <v>363</v>
      </c>
      <c r="C76" s="67" t="s">
        <v>424</v>
      </c>
      <c r="D76" s="184" t="s">
        <v>596</v>
      </c>
      <c r="E76" s="206"/>
      <c r="F76" s="206"/>
      <c r="G76" s="207"/>
      <c r="H76" s="92">
        <v>0</v>
      </c>
      <c r="I76" s="93">
        <v>12165.7</v>
      </c>
      <c r="J76" s="94">
        <v>0</v>
      </c>
    </row>
    <row r="77" spans="1:10" ht="12.75">
      <c r="A77" s="65" t="s">
        <v>597</v>
      </c>
      <c r="B77" s="66" t="s">
        <v>363</v>
      </c>
      <c r="C77" s="67" t="s">
        <v>424</v>
      </c>
      <c r="D77" s="184" t="s">
        <v>598</v>
      </c>
      <c r="E77" s="206"/>
      <c r="F77" s="206"/>
      <c r="G77" s="207"/>
      <c r="H77" s="92">
        <v>0</v>
      </c>
      <c r="I77" s="93">
        <v>12165.7</v>
      </c>
      <c r="J77" s="94">
        <v>0</v>
      </c>
    </row>
    <row r="78" spans="1:10" ht="12.75">
      <c r="A78" s="65" t="s">
        <v>599</v>
      </c>
      <c r="B78" s="66" t="s">
        <v>363</v>
      </c>
      <c r="C78" s="67" t="s">
        <v>424</v>
      </c>
      <c r="D78" s="184" t="s">
        <v>600</v>
      </c>
      <c r="E78" s="206"/>
      <c r="F78" s="206"/>
      <c r="G78" s="207"/>
      <c r="H78" s="92">
        <v>0</v>
      </c>
      <c r="I78" s="93">
        <v>12165.7</v>
      </c>
      <c r="J78" s="94">
        <v>0</v>
      </c>
    </row>
    <row r="79" spans="1:10" s="58" customFormat="1" ht="22.5">
      <c r="A79" s="57" t="s">
        <v>601</v>
      </c>
      <c r="B79" s="56" t="s">
        <v>363</v>
      </c>
      <c r="C79" s="73" t="s">
        <v>424</v>
      </c>
      <c r="D79" s="145" t="s">
        <v>602</v>
      </c>
      <c r="E79" s="146"/>
      <c r="F79" s="146"/>
      <c r="G79" s="147"/>
      <c r="H79" s="95">
        <v>0</v>
      </c>
      <c r="I79" s="96">
        <v>12165.7</v>
      </c>
      <c r="J79" s="97">
        <f>IF(IF(H79="",0,H79)=0,0,(IF(H79&gt;0,IF(I79&gt;H79,0,H79-I79),IF(I79&gt;H79,H79-I79,0))))</f>
        <v>0</v>
      </c>
    </row>
    <row r="80" spans="1:10" ht="22.5">
      <c r="A80" s="65" t="s">
        <v>603</v>
      </c>
      <c r="B80" s="66" t="s">
        <v>363</v>
      </c>
      <c r="C80" s="67" t="s">
        <v>424</v>
      </c>
      <c r="D80" s="184" t="s">
        <v>604</v>
      </c>
      <c r="E80" s="206"/>
      <c r="F80" s="206"/>
      <c r="G80" s="207"/>
      <c r="H80" s="92">
        <v>9427000</v>
      </c>
      <c r="I80" s="93">
        <v>7924068.92</v>
      </c>
      <c r="J80" s="94">
        <v>2109441.82</v>
      </c>
    </row>
    <row r="81" spans="1:10" ht="67.5">
      <c r="A81" s="65" t="s">
        <v>605</v>
      </c>
      <c r="B81" s="66" t="s">
        <v>363</v>
      </c>
      <c r="C81" s="67" t="s">
        <v>424</v>
      </c>
      <c r="D81" s="184" t="s">
        <v>606</v>
      </c>
      <c r="E81" s="206"/>
      <c r="F81" s="206"/>
      <c r="G81" s="207"/>
      <c r="H81" s="92">
        <v>2530000</v>
      </c>
      <c r="I81" s="93">
        <v>1407469.36</v>
      </c>
      <c r="J81" s="94">
        <v>1144993.14</v>
      </c>
    </row>
    <row r="82" spans="1:10" ht="78.75">
      <c r="A82" s="65" t="s">
        <v>607</v>
      </c>
      <c r="B82" s="66" t="s">
        <v>363</v>
      </c>
      <c r="C82" s="67" t="s">
        <v>424</v>
      </c>
      <c r="D82" s="184" t="s">
        <v>608</v>
      </c>
      <c r="E82" s="206"/>
      <c r="F82" s="206"/>
      <c r="G82" s="207"/>
      <c r="H82" s="92">
        <v>2530000</v>
      </c>
      <c r="I82" s="93">
        <v>1385006.86</v>
      </c>
      <c r="J82" s="94">
        <v>1144993.14</v>
      </c>
    </row>
    <row r="83" spans="1:10" ht="78.75">
      <c r="A83" s="65" t="s">
        <v>609</v>
      </c>
      <c r="B83" s="66" t="s">
        <v>363</v>
      </c>
      <c r="C83" s="67" t="s">
        <v>424</v>
      </c>
      <c r="D83" s="184" t="s">
        <v>610</v>
      </c>
      <c r="E83" s="206"/>
      <c r="F83" s="206"/>
      <c r="G83" s="207"/>
      <c r="H83" s="92">
        <v>0</v>
      </c>
      <c r="I83" s="93">
        <v>22462.5</v>
      </c>
      <c r="J83" s="94">
        <v>0</v>
      </c>
    </row>
    <row r="84" spans="1:10" s="58" customFormat="1" ht="78.75">
      <c r="A84" s="57" t="s">
        <v>611</v>
      </c>
      <c r="B84" s="56" t="s">
        <v>363</v>
      </c>
      <c r="C84" s="73" t="s">
        <v>424</v>
      </c>
      <c r="D84" s="145" t="s">
        <v>612</v>
      </c>
      <c r="E84" s="146"/>
      <c r="F84" s="146"/>
      <c r="G84" s="147"/>
      <c r="H84" s="95">
        <v>2530000</v>
      </c>
      <c r="I84" s="96">
        <v>1385006.86</v>
      </c>
      <c r="J84" s="97">
        <f>IF(IF(H84="",0,H84)=0,0,(IF(H84&gt;0,IF(I84&gt;H84,0,H84-I84),IF(I84&gt;H84,H84-I84,0))))</f>
        <v>1144993.14</v>
      </c>
    </row>
    <row r="85" spans="1:10" s="58" customFormat="1" ht="78.75">
      <c r="A85" s="57" t="s">
        <v>613</v>
      </c>
      <c r="B85" s="56" t="s">
        <v>363</v>
      </c>
      <c r="C85" s="73" t="s">
        <v>424</v>
      </c>
      <c r="D85" s="145" t="s">
        <v>614</v>
      </c>
      <c r="E85" s="146"/>
      <c r="F85" s="146"/>
      <c r="G85" s="147"/>
      <c r="H85" s="95">
        <v>0</v>
      </c>
      <c r="I85" s="96">
        <v>22462.5</v>
      </c>
      <c r="J85" s="97">
        <f>IF(IF(H85="",0,H85)=0,0,(IF(H85&gt;0,IF(I85&gt;H85,0,H85-I85),IF(I85&gt;H85,H85-I85,0))))</f>
        <v>0</v>
      </c>
    </row>
    <row r="86" spans="1:10" ht="33.75">
      <c r="A86" s="65" t="s">
        <v>615</v>
      </c>
      <c r="B86" s="66" t="s">
        <v>363</v>
      </c>
      <c r="C86" s="67" t="s">
        <v>424</v>
      </c>
      <c r="D86" s="184" t="s">
        <v>616</v>
      </c>
      <c r="E86" s="206"/>
      <c r="F86" s="206"/>
      <c r="G86" s="207"/>
      <c r="H86" s="92">
        <v>6897000</v>
      </c>
      <c r="I86" s="93">
        <v>6516599.56</v>
      </c>
      <c r="J86" s="94">
        <v>964448.68</v>
      </c>
    </row>
    <row r="87" spans="1:10" ht="33.75">
      <c r="A87" s="65" t="s">
        <v>617</v>
      </c>
      <c r="B87" s="66" t="s">
        <v>363</v>
      </c>
      <c r="C87" s="67" t="s">
        <v>424</v>
      </c>
      <c r="D87" s="184" t="s">
        <v>618</v>
      </c>
      <c r="E87" s="206"/>
      <c r="F87" s="206"/>
      <c r="G87" s="207"/>
      <c r="H87" s="92">
        <v>6897000</v>
      </c>
      <c r="I87" s="93">
        <v>6400506.36</v>
      </c>
      <c r="J87" s="94">
        <v>964448.68</v>
      </c>
    </row>
    <row r="88" spans="1:10" s="58" customFormat="1" ht="56.25">
      <c r="A88" s="57" t="s">
        <v>619</v>
      </c>
      <c r="B88" s="56" t="s">
        <v>363</v>
      </c>
      <c r="C88" s="73" t="s">
        <v>424</v>
      </c>
      <c r="D88" s="145" t="s">
        <v>620</v>
      </c>
      <c r="E88" s="146"/>
      <c r="F88" s="146"/>
      <c r="G88" s="147"/>
      <c r="H88" s="95">
        <v>2744500</v>
      </c>
      <c r="I88" s="96">
        <v>1780051.32</v>
      </c>
      <c r="J88" s="97">
        <f>IF(IF(H88="",0,H88)=0,0,(IF(H88&gt;0,IF(I88&gt;H88,0,H88-I88),IF(I88&gt;H88,H88-I88,0))))</f>
        <v>964448.68</v>
      </c>
    </row>
    <row r="89" spans="1:10" s="58" customFormat="1" ht="45">
      <c r="A89" s="57" t="s">
        <v>621</v>
      </c>
      <c r="B89" s="56" t="s">
        <v>363</v>
      </c>
      <c r="C89" s="73" t="s">
        <v>424</v>
      </c>
      <c r="D89" s="145" t="s">
        <v>622</v>
      </c>
      <c r="E89" s="146"/>
      <c r="F89" s="146"/>
      <c r="G89" s="147"/>
      <c r="H89" s="95">
        <v>4152500</v>
      </c>
      <c r="I89" s="96">
        <v>4620455.04</v>
      </c>
      <c r="J89" s="97">
        <f>IF(IF(H89="",0,H89)=0,0,(IF(H89&gt;0,IF(I89&gt;H89,0,H89-I89),IF(I89&gt;H89,H89-I89,0))))</f>
        <v>0</v>
      </c>
    </row>
    <row r="90" spans="1:10" ht="45">
      <c r="A90" s="65" t="s">
        <v>623</v>
      </c>
      <c r="B90" s="66" t="s">
        <v>363</v>
      </c>
      <c r="C90" s="67" t="s">
        <v>424</v>
      </c>
      <c r="D90" s="184" t="s">
        <v>624</v>
      </c>
      <c r="E90" s="206"/>
      <c r="F90" s="206"/>
      <c r="G90" s="207"/>
      <c r="H90" s="92">
        <v>0</v>
      </c>
      <c r="I90" s="93">
        <v>116093.2</v>
      </c>
      <c r="J90" s="94">
        <v>0</v>
      </c>
    </row>
    <row r="91" spans="1:10" s="58" customFormat="1" ht="56.25">
      <c r="A91" s="57" t="s">
        <v>625</v>
      </c>
      <c r="B91" s="56" t="s">
        <v>363</v>
      </c>
      <c r="C91" s="73" t="s">
        <v>424</v>
      </c>
      <c r="D91" s="145" t="s">
        <v>626</v>
      </c>
      <c r="E91" s="146"/>
      <c r="F91" s="146"/>
      <c r="G91" s="147"/>
      <c r="H91" s="95">
        <v>0</v>
      </c>
      <c r="I91" s="96">
        <v>116093.2</v>
      </c>
      <c r="J91" s="97">
        <f>IF(IF(H91="",0,H91)=0,0,(IF(H91&gt;0,IF(I91&gt;H91,0,H91-I91),IF(I91&gt;H91,H91-I91,0))))</f>
        <v>0</v>
      </c>
    </row>
    <row r="92" spans="1:10" ht="12.75">
      <c r="A92" s="65" t="s">
        <v>627</v>
      </c>
      <c r="B92" s="66" t="s">
        <v>363</v>
      </c>
      <c r="C92" s="67" t="s">
        <v>424</v>
      </c>
      <c r="D92" s="184" t="s">
        <v>628</v>
      </c>
      <c r="E92" s="206"/>
      <c r="F92" s="206"/>
      <c r="G92" s="207"/>
      <c r="H92" s="92">
        <v>5494000</v>
      </c>
      <c r="I92" s="93">
        <v>7486252.11</v>
      </c>
      <c r="J92" s="94">
        <v>437614.65</v>
      </c>
    </row>
    <row r="93" spans="1:10" ht="22.5">
      <c r="A93" s="65" t="s">
        <v>629</v>
      </c>
      <c r="B93" s="66" t="s">
        <v>363</v>
      </c>
      <c r="C93" s="67" t="s">
        <v>424</v>
      </c>
      <c r="D93" s="184" t="s">
        <v>630</v>
      </c>
      <c r="E93" s="206"/>
      <c r="F93" s="206"/>
      <c r="G93" s="207"/>
      <c r="H93" s="92">
        <v>22000</v>
      </c>
      <c r="I93" s="93">
        <v>109440.84</v>
      </c>
      <c r="J93" s="94">
        <v>0</v>
      </c>
    </row>
    <row r="94" spans="1:10" s="58" customFormat="1" ht="67.5">
      <c r="A94" s="57" t="s">
        <v>631</v>
      </c>
      <c r="B94" s="56" t="s">
        <v>363</v>
      </c>
      <c r="C94" s="73" t="s">
        <v>424</v>
      </c>
      <c r="D94" s="145" t="s">
        <v>632</v>
      </c>
      <c r="E94" s="146"/>
      <c r="F94" s="146"/>
      <c r="G94" s="147"/>
      <c r="H94" s="95">
        <v>16000</v>
      </c>
      <c r="I94" s="96">
        <v>94481.97</v>
      </c>
      <c r="J94" s="97">
        <f>IF(IF(H94="",0,H94)=0,0,(IF(H94&gt;0,IF(I94&gt;H94,0,H94-I94),IF(I94&gt;H94,H94-I94,0))))</f>
        <v>0</v>
      </c>
    </row>
    <row r="95" spans="1:10" s="58" customFormat="1" ht="45">
      <c r="A95" s="57" t="s">
        <v>633</v>
      </c>
      <c r="B95" s="56" t="s">
        <v>363</v>
      </c>
      <c r="C95" s="73" t="s">
        <v>424</v>
      </c>
      <c r="D95" s="145" t="s">
        <v>634</v>
      </c>
      <c r="E95" s="146"/>
      <c r="F95" s="146"/>
      <c r="G95" s="147"/>
      <c r="H95" s="95">
        <v>6000</v>
      </c>
      <c r="I95" s="96">
        <v>14958.87</v>
      </c>
      <c r="J95" s="97">
        <f>IF(IF(H95="",0,H95)=0,0,(IF(H95&gt;0,IF(I95&gt;H95,0,H95-I95),IF(I95&gt;H95,H95-I95,0))))</f>
        <v>0</v>
      </c>
    </row>
    <row r="96" spans="1:10" s="58" customFormat="1" ht="56.25">
      <c r="A96" s="57" t="s">
        <v>635</v>
      </c>
      <c r="B96" s="56" t="s">
        <v>363</v>
      </c>
      <c r="C96" s="73" t="s">
        <v>424</v>
      </c>
      <c r="D96" s="145" t="s">
        <v>636</v>
      </c>
      <c r="E96" s="146"/>
      <c r="F96" s="146"/>
      <c r="G96" s="147"/>
      <c r="H96" s="95">
        <v>63000</v>
      </c>
      <c r="I96" s="96">
        <v>111000</v>
      </c>
      <c r="J96" s="97">
        <f>IF(IF(H96="",0,H96)=0,0,(IF(H96&gt;0,IF(I96&gt;H96,0,H96-I96),IF(I96&gt;H96,H96-I96,0))))</f>
        <v>0</v>
      </c>
    </row>
    <row r="97" spans="1:10" ht="56.25">
      <c r="A97" s="65" t="s">
        <v>637</v>
      </c>
      <c r="B97" s="66" t="s">
        <v>363</v>
      </c>
      <c r="C97" s="67" t="s">
        <v>424</v>
      </c>
      <c r="D97" s="184" t="s">
        <v>638</v>
      </c>
      <c r="E97" s="206"/>
      <c r="F97" s="206"/>
      <c r="G97" s="207"/>
      <c r="H97" s="92">
        <v>90000</v>
      </c>
      <c r="I97" s="93">
        <v>378485.83</v>
      </c>
      <c r="J97" s="94">
        <v>0</v>
      </c>
    </row>
    <row r="98" spans="1:10" s="58" customFormat="1" ht="45">
      <c r="A98" s="57" t="s">
        <v>639</v>
      </c>
      <c r="B98" s="56" t="s">
        <v>363</v>
      </c>
      <c r="C98" s="73" t="s">
        <v>424</v>
      </c>
      <c r="D98" s="145" t="s">
        <v>640</v>
      </c>
      <c r="E98" s="146"/>
      <c r="F98" s="146"/>
      <c r="G98" s="147"/>
      <c r="H98" s="95">
        <v>90000</v>
      </c>
      <c r="I98" s="96">
        <v>348485.83</v>
      </c>
      <c r="J98" s="97">
        <f>IF(IF(H98="",0,H98)=0,0,(IF(H98&gt;0,IF(I98&gt;H98,0,H98-I98),IF(I98&gt;H98,H98-I98,0))))</f>
        <v>0</v>
      </c>
    </row>
    <row r="99" spans="1:10" s="58" customFormat="1" ht="45">
      <c r="A99" s="57" t="s">
        <v>641</v>
      </c>
      <c r="B99" s="56" t="s">
        <v>363</v>
      </c>
      <c r="C99" s="73" t="s">
        <v>424</v>
      </c>
      <c r="D99" s="145" t="s">
        <v>642</v>
      </c>
      <c r="E99" s="146"/>
      <c r="F99" s="146"/>
      <c r="G99" s="147"/>
      <c r="H99" s="95">
        <v>0</v>
      </c>
      <c r="I99" s="96">
        <v>30000</v>
      </c>
      <c r="J99" s="97">
        <f>IF(IF(H99="",0,H99)=0,0,(IF(H99&gt;0,IF(I99&gt;H99,0,H99-I99),IF(I99&gt;H99,H99-I99,0))))</f>
        <v>0</v>
      </c>
    </row>
    <row r="100" spans="1:10" ht="33.75">
      <c r="A100" s="65" t="s">
        <v>643</v>
      </c>
      <c r="B100" s="66" t="s">
        <v>363</v>
      </c>
      <c r="C100" s="67" t="s">
        <v>424</v>
      </c>
      <c r="D100" s="184" t="s">
        <v>644</v>
      </c>
      <c r="E100" s="206"/>
      <c r="F100" s="206"/>
      <c r="G100" s="207"/>
      <c r="H100" s="92">
        <v>550000</v>
      </c>
      <c r="I100" s="93">
        <v>112385.35</v>
      </c>
      <c r="J100" s="94">
        <v>437614.65</v>
      </c>
    </row>
    <row r="101" spans="1:10" s="58" customFormat="1" ht="45">
      <c r="A101" s="57" t="s">
        <v>645</v>
      </c>
      <c r="B101" s="56" t="s">
        <v>363</v>
      </c>
      <c r="C101" s="73" t="s">
        <v>424</v>
      </c>
      <c r="D101" s="145" t="s">
        <v>646</v>
      </c>
      <c r="E101" s="146"/>
      <c r="F101" s="146"/>
      <c r="G101" s="147"/>
      <c r="H101" s="95">
        <v>550000</v>
      </c>
      <c r="I101" s="96">
        <v>112385.35</v>
      </c>
      <c r="J101" s="97">
        <f>IF(IF(H101="",0,H101)=0,0,(IF(H101&gt;0,IF(I101&gt;H101,0,H101-I101),IF(I101&gt;H101,H101-I101,0))))</f>
        <v>437614.65</v>
      </c>
    </row>
    <row r="102" spans="1:10" ht="90">
      <c r="A102" s="65" t="s">
        <v>647</v>
      </c>
      <c r="B102" s="66" t="s">
        <v>363</v>
      </c>
      <c r="C102" s="67" t="s">
        <v>424</v>
      </c>
      <c r="D102" s="184" t="s">
        <v>648</v>
      </c>
      <c r="E102" s="206"/>
      <c r="F102" s="206"/>
      <c r="G102" s="207"/>
      <c r="H102" s="92">
        <v>846000</v>
      </c>
      <c r="I102" s="93">
        <v>1092235.37</v>
      </c>
      <c r="J102" s="94">
        <v>0</v>
      </c>
    </row>
    <row r="103" spans="1:10" s="58" customFormat="1" ht="33.75">
      <c r="A103" s="57" t="s">
        <v>649</v>
      </c>
      <c r="B103" s="56" t="s">
        <v>363</v>
      </c>
      <c r="C103" s="73" t="s">
        <v>424</v>
      </c>
      <c r="D103" s="145" t="s">
        <v>650</v>
      </c>
      <c r="E103" s="146"/>
      <c r="F103" s="146"/>
      <c r="G103" s="147"/>
      <c r="H103" s="95">
        <v>181000</v>
      </c>
      <c r="I103" s="96">
        <v>224000</v>
      </c>
      <c r="J103" s="97">
        <f>IF(IF(H103="",0,H103)=0,0,(IF(H103&gt;0,IF(I103&gt;H103,0,H103-I103),IF(I103&gt;H103,H103-I103,0))))</f>
        <v>0</v>
      </c>
    </row>
    <row r="104" spans="1:10" s="58" customFormat="1" ht="22.5">
      <c r="A104" s="57" t="s">
        <v>651</v>
      </c>
      <c r="B104" s="56" t="s">
        <v>363</v>
      </c>
      <c r="C104" s="73" t="s">
        <v>424</v>
      </c>
      <c r="D104" s="145" t="s">
        <v>652</v>
      </c>
      <c r="E104" s="146"/>
      <c r="F104" s="146"/>
      <c r="G104" s="147"/>
      <c r="H104" s="95">
        <v>305000</v>
      </c>
      <c r="I104" s="96">
        <v>504401.37</v>
      </c>
      <c r="J104" s="97">
        <f>IF(IF(H104="",0,H104)=0,0,(IF(H104&gt;0,IF(I104&gt;H104,0,H104-I104),IF(I104&gt;H104,H104-I104,0))))</f>
        <v>0</v>
      </c>
    </row>
    <row r="105" spans="1:10" ht="22.5">
      <c r="A105" s="65" t="s">
        <v>653</v>
      </c>
      <c r="B105" s="66" t="s">
        <v>363</v>
      </c>
      <c r="C105" s="67" t="s">
        <v>424</v>
      </c>
      <c r="D105" s="184" t="s">
        <v>654</v>
      </c>
      <c r="E105" s="206"/>
      <c r="F105" s="206"/>
      <c r="G105" s="207"/>
      <c r="H105" s="92">
        <v>360000</v>
      </c>
      <c r="I105" s="93">
        <v>363834</v>
      </c>
      <c r="J105" s="94">
        <v>0</v>
      </c>
    </row>
    <row r="106" spans="1:10" s="58" customFormat="1" ht="33.75">
      <c r="A106" s="57" t="s">
        <v>655</v>
      </c>
      <c r="B106" s="56" t="s">
        <v>363</v>
      </c>
      <c r="C106" s="73" t="s">
        <v>424</v>
      </c>
      <c r="D106" s="145" t="s">
        <v>656</v>
      </c>
      <c r="E106" s="146"/>
      <c r="F106" s="146"/>
      <c r="G106" s="147"/>
      <c r="H106" s="95">
        <v>360000</v>
      </c>
      <c r="I106" s="96">
        <v>363834</v>
      </c>
      <c r="J106" s="97">
        <f>IF(IF(H106="",0,H106)=0,0,(IF(H106&gt;0,IF(I106&gt;H106,0,H106-I106),IF(I106&gt;H106,H106-I106,0))))</f>
        <v>0</v>
      </c>
    </row>
    <row r="107" spans="1:10" s="58" customFormat="1" ht="56.25">
      <c r="A107" s="57" t="s">
        <v>657</v>
      </c>
      <c r="B107" s="56" t="s">
        <v>363</v>
      </c>
      <c r="C107" s="73" t="s">
        <v>424</v>
      </c>
      <c r="D107" s="145" t="s">
        <v>658</v>
      </c>
      <c r="E107" s="146"/>
      <c r="F107" s="146"/>
      <c r="G107" s="147"/>
      <c r="H107" s="95">
        <v>702000</v>
      </c>
      <c r="I107" s="96">
        <v>1387009.08</v>
      </c>
      <c r="J107" s="97">
        <f>IF(IF(H107="",0,H107)=0,0,(IF(H107&gt;0,IF(I107&gt;H107,0,H107-I107),IF(I107&gt;H107,H107-I107,0))))</f>
        <v>0</v>
      </c>
    </row>
    <row r="108" spans="1:10" ht="22.5">
      <c r="A108" s="65" t="s">
        <v>659</v>
      </c>
      <c r="B108" s="66" t="s">
        <v>363</v>
      </c>
      <c r="C108" s="67" t="s">
        <v>424</v>
      </c>
      <c r="D108" s="184" t="s">
        <v>660</v>
      </c>
      <c r="E108" s="206"/>
      <c r="F108" s="206"/>
      <c r="G108" s="207"/>
      <c r="H108" s="92">
        <v>200000</v>
      </c>
      <c r="I108" s="93">
        <v>615400</v>
      </c>
      <c r="J108" s="94">
        <v>0</v>
      </c>
    </row>
    <row r="109" spans="1:10" s="58" customFormat="1" ht="22.5">
      <c r="A109" s="57" t="s">
        <v>661</v>
      </c>
      <c r="B109" s="56" t="s">
        <v>363</v>
      </c>
      <c r="C109" s="73" t="s">
        <v>424</v>
      </c>
      <c r="D109" s="145" t="s">
        <v>662</v>
      </c>
      <c r="E109" s="146"/>
      <c r="F109" s="146"/>
      <c r="G109" s="147"/>
      <c r="H109" s="95">
        <v>200000</v>
      </c>
      <c r="I109" s="96">
        <v>615400</v>
      </c>
      <c r="J109" s="97">
        <f>IF(IF(H109="",0,H109)=0,0,(IF(H109&gt;0,IF(I109&gt;H109,0,H109-I109),IF(I109&gt;H109,H109-I109,0))))</f>
        <v>0</v>
      </c>
    </row>
    <row r="110" spans="1:10" ht="56.25">
      <c r="A110" s="65" t="s">
        <v>663</v>
      </c>
      <c r="B110" s="66" t="s">
        <v>363</v>
      </c>
      <c r="C110" s="67" t="s">
        <v>424</v>
      </c>
      <c r="D110" s="184" t="s">
        <v>664</v>
      </c>
      <c r="E110" s="206"/>
      <c r="F110" s="206"/>
      <c r="G110" s="207"/>
      <c r="H110" s="92">
        <v>40000</v>
      </c>
      <c r="I110" s="93">
        <v>86739.18</v>
      </c>
      <c r="J110" s="94">
        <v>0</v>
      </c>
    </row>
    <row r="111" spans="1:10" s="58" customFormat="1" ht="67.5">
      <c r="A111" s="57" t="s">
        <v>665</v>
      </c>
      <c r="B111" s="56" t="s">
        <v>363</v>
      </c>
      <c r="C111" s="73" t="s">
        <v>424</v>
      </c>
      <c r="D111" s="145" t="s">
        <v>666</v>
      </c>
      <c r="E111" s="146"/>
      <c r="F111" s="146"/>
      <c r="G111" s="147"/>
      <c r="H111" s="95">
        <v>40000</v>
      </c>
      <c r="I111" s="96">
        <v>86739.18</v>
      </c>
      <c r="J111" s="97">
        <f>IF(IF(H111="",0,H111)=0,0,(IF(H111&gt;0,IF(I111&gt;H111,0,H111-I111),IF(I111&gt;H111,H111-I111,0))))</f>
        <v>0</v>
      </c>
    </row>
    <row r="112" spans="1:10" ht="22.5">
      <c r="A112" s="65" t="s">
        <v>667</v>
      </c>
      <c r="B112" s="66" t="s">
        <v>363</v>
      </c>
      <c r="C112" s="67" t="s">
        <v>424</v>
      </c>
      <c r="D112" s="184" t="s">
        <v>668</v>
      </c>
      <c r="E112" s="206"/>
      <c r="F112" s="206"/>
      <c r="G112" s="207"/>
      <c r="H112" s="92">
        <v>391000</v>
      </c>
      <c r="I112" s="93">
        <v>417592.36</v>
      </c>
      <c r="J112" s="94">
        <v>0</v>
      </c>
    </row>
    <row r="113" spans="1:10" s="58" customFormat="1" ht="33.75">
      <c r="A113" s="57" t="s">
        <v>669</v>
      </c>
      <c r="B113" s="56" t="s">
        <v>363</v>
      </c>
      <c r="C113" s="73" t="s">
        <v>424</v>
      </c>
      <c r="D113" s="145" t="s">
        <v>670</v>
      </c>
      <c r="E113" s="146"/>
      <c r="F113" s="146"/>
      <c r="G113" s="147"/>
      <c r="H113" s="95">
        <v>391000</v>
      </c>
      <c r="I113" s="96">
        <v>417592.36</v>
      </c>
      <c r="J113" s="97">
        <f>IF(IF(H113="",0,H113)=0,0,(IF(H113&gt;0,IF(I113&gt;H113,0,H113-I113),IF(I113&gt;H113,H113-I113,0))))</f>
        <v>0</v>
      </c>
    </row>
    <row r="114" spans="1:10" s="58" customFormat="1" ht="56.25">
      <c r="A114" s="57" t="s">
        <v>671</v>
      </c>
      <c r="B114" s="56" t="s">
        <v>363</v>
      </c>
      <c r="C114" s="73" t="s">
        <v>424</v>
      </c>
      <c r="D114" s="145" t="s">
        <v>672</v>
      </c>
      <c r="E114" s="146"/>
      <c r="F114" s="146"/>
      <c r="G114" s="147"/>
      <c r="H114" s="95">
        <v>340000</v>
      </c>
      <c r="I114" s="96">
        <v>460907.63</v>
      </c>
      <c r="J114" s="97">
        <f>IF(IF(H114="",0,H114)=0,0,(IF(H114&gt;0,IF(I114&gt;H114,0,H114-I114),IF(I114&gt;H114,H114-I114,0))))</f>
        <v>0</v>
      </c>
    </row>
    <row r="115" spans="1:10" ht="22.5">
      <c r="A115" s="65" t="s">
        <v>673</v>
      </c>
      <c r="B115" s="66" t="s">
        <v>363</v>
      </c>
      <c r="C115" s="67" t="s">
        <v>424</v>
      </c>
      <c r="D115" s="184" t="s">
        <v>674</v>
      </c>
      <c r="E115" s="206"/>
      <c r="F115" s="206"/>
      <c r="G115" s="207"/>
      <c r="H115" s="92">
        <v>2250000</v>
      </c>
      <c r="I115" s="93">
        <v>2715056.47</v>
      </c>
      <c r="J115" s="94">
        <v>0</v>
      </c>
    </row>
    <row r="116" spans="1:10" s="58" customFormat="1" ht="33.75">
      <c r="A116" s="57" t="s">
        <v>675</v>
      </c>
      <c r="B116" s="56" t="s">
        <v>363</v>
      </c>
      <c r="C116" s="73" t="s">
        <v>424</v>
      </c>
      <c r="D116" s="145" t="s">
        <v>676</v>
      </c>
      <c r="E116" s="146"/>
      <c r="F116" s="146"/>
      <c r="G116" s="147"/>
      <c r="H116" s="95">
        <v>2250000</v>
      </c>
      <c r="I116" s="96">
        <v>2715056.47</v>
      </c>
      <c r="J116" s="97">
        <f>IF(IF(H116="",0,H116)=0,0,(IF(H116&gt;0,IF(I116&gt;H116,0,H116-I116),IF(I116&gt;H116,H116-I116,0))))</f>
        <v>0</v>
      </c>
    </row>
    <row r="117" spans="1:10" ht="12.75">
      <c r="A117" s="65" t="s">
        <v>677</v>
      </c>
      <c r="B117" s="66" t="s">
        <v>363</v>
      </c>
      <c r="C117" s="67" t="s">
        <v>424</v>
      </c>
      <c r="D117" s="184" t="s">
        <v>678</v>
      </c>
      <c r="E117" s="206"/>
      <c r="F117" s="206"/>
      <c r="G117" s="207"/>
      <c r="H117" s="92">
        <v>1300000</v>
      </c>
      <c r="I117" s="93">
        <v>884719.13</v>
      </c>
      <c r="J117" s="94">
        <v>425698.07</v>
      </c>
    </row>
    <row r="118" spans="1:10" ht="12.75">
      <c r="A118" s="65" t="s">
        <v>679</v>
      </c>
      <c r="B118" s="66" t="s">
        <v>363</v>
      </c>
      <c r="C118" s="67" t="s">
        <v>424</v>
      </c>
      <c r="D118" s="184" t="s">
        <v>680</v>
      </c>
      <c r="E118" s="206"/>
      <c r="F118" s="206"/>
      <c r="G118" s="207"/>
      <c r="H118" s="92">
        <v>0</v>
      </c>
      <c r="I118" s="93">
        <v>10417.2</v>
      </c>
      <c r="J118" s="94">
        <v>0</v>
      </c>
    </row>
    <row r="119" spans="1:10" s="58" customFormat="1" ht="22.5">
      <c r="A119" s="57" t="s">
        <v>681</v>
      </c>
      <c r="B119" s="56" t="s">
        <v>363</v>
      </c>
      <c r="C119" s="73" t="s">
        <v>424</v>
      </c>
      <c r="D119" s="145" t="s">
        <v>682</v>
      </c>
      <c r="E119" s="146"/>
      <c r="F119" s="146"/>
      <c r="G119" s="147"/>
      <c r="H119" s="95">
        <v>0</v>
      </c>
      <c r="I119" s="96">
        <v>10417.2</v>
      </c>
      <c r="J119" s="97">
        <f>IF(IF(H119="",0,H119)=0,0,(IF(H119&gt;0,IF(I119&gt;H119,0,H119-I119),IF(I119&gt;H119,H119-I119,0))))</f>
        <v>0</v>
      </c>
    </row>
    <row r="120" spans="1:10" ht="12.75">
      <c r="A120" s="65" t="s">
        <v>683</v>
      </c>
      <c r="B120" s="66" t="s">
        <v>363</v>
      </c>
      <c r="C120" s="67" t="s">
        <v>424</v>
      </c>
      <c r="D120" s="184" t="s">
        <v>684</v>
      </c>
      <c r="E120" s="206"/>
      <c r="F120" s="206"/>
      <c r="G120" s="207"/>
      <c r="H120" s="92">
        <v>1300000</v>
      </c>
      <c r="I120" s="93">
        <v>874301.93</v>
      </c>
      <c r="J120" s="94">
        <v>425698.07</v>
      </c>
    </row>
    <row r="121" spans="1:10" s="58" customFormat="1" ht="22.5">
      <c r="A121" s="57" t="s">
        <v>685</v>
      </c>
      <c r="B121" s="56" t="s">
        <v>363</v>
      </c>
      <c r="C121" s="73" t="s">
        <v>424</v>
      </c>
      <c r="D121" s="145" t="s">
        <v>686</v>
      </c>
      <c r="E121" s="146"/>
      <c r="F121" s="146"/>
      <c r="G121" s="147"/>
      <c r="H121" s="95">
        <v>1300000</v>
      </c>
      <c r="I121" s="96">
        <v>874301.93</v>
      </c>
      <c r="J121" s="97">
        <f>IF(IF(H121="",0,H121)=0,0,(IF(H121&gt;0,IF(I121&gt;H121,0,H121-I121),IF(I121&gt;H121,H121-I121,0))))</f>
        <v>425698.07</v>
      </c>
    </row>
    <row r="122" spans="1:10" ht="12.75">
      <c r="A122" s="65" t="s">
        <v>687</v>
      </c>
      <c r="B122" s="66" t="s">
        <v>363</v>
      </c>
      <c r="C122" s="67" t="s">
        <v>424</v>
      </c>
      <c r="D122" s="184" t="s">
        <v>688</v>
      </c>
      <c r="E122" s="206"/>
      <c r="F122" s="206"/>
      <c r="G122" s="207"/>
      <c r="H122" s="92">
        <v>1036374127.58</v>
      </c>
      <c r="I122" s="93">
        <v>503989404.46</v>
      </c>
      <c r="J122" s="94">
        <v>530140570.46</v>
      </c>
    </row>
    <row r="123" spans="1:10" ht="33.75">
      <c r="A123" s="65" t="s">
        <v>689</v>
      </c>
      <c r="B123" s="66" t="s">
        <v>363</v>
      </c>
      <c r="C123" s="67" t="s">
        <v>424</v>
      </c>
      <c r="D123" s="184" t="s">
        <v>690</v>
      </c>
      <c r="E123" s="206"/>
      <c r="F123" s="206"/>
      <c r="G123" s="207"/>
      <c r="H123" s="92">
        <v>1036157127.58</v>
      </c>
      <c r="I123" s="93">
        <v>506042157.12</v>
      </c>
      <c r="J123" s="94">
        <v>530114970.46</v>
      </c>
    </row>
    <row r="124" spans="1:10" ht="22.5">
      <c r="A124" s="65" t="s">
        <v>691</v>
      </c>
      <c r="B124" s="66" t="s">
        <v>363</v>
      </c>
      <c r="C124" s="67" t="s">
        <v>424</v>
      </c>
      <c r="D124" s="184" t="s">
        <v>692</v>
      </c>
      <c r="E124" s="206"/>
      <c r="F124" s="206"/>
      <c r="G124" s="207"/>
      <c r="H124" s="92">
        <v>405148019.41</v>
      </c>
      <c r="I124" s="93">
        <v>76273187.22</v>
      </c>
      <c r="J124" s="94">
        <v>328874832.19</v>
      </c>
    </row>
    <row r="125" spans="1:10" ht="33.75">
      <c r="A125" s="65" t="s">
        <v>693</v>
      </c>
      <c r="B125" s="66" t="s">
        <v>363</v>
      </c>
      <c r="C125" s="67" t="s">
        <v>424</v>
      </c>
      <c r="D125" s="184" t="s">
        <v>694</v>
      </c>
      <c r="E125" s="206"/>
      <c r="F125" s="206"/>
      <c r="G125" s="207"/>
      <c r="H125" s="92">
        <v>971398.55</v>
      </c>
      <c r="I125" s="93">
        <v>0</v>
      </c>
      <c r="J125" s="94">
        <v>971398.55</v>
      </c>
    </row>
    <row r="126" spans="1:10" s="58" customFormat="1" ht="33.75">
      <c r="A126" s="57" t="s">
        <v>695</v>
      </c>
      <c r="B126" s="56" t="s">
        <v>363</v>
      </c>
      <c r="C126" s="73" t="s">
        <v>424</v>
      </c>
      <c r="D126" s="145" t="s">
        <v>696</v>
      </c>
      <c r="E126" s="146"/>
      <c r="F126" s="146"/>
      <c r="G126" s="147"/>
      <c r="H126" s="95">
        <v>971398.55</v>
      </c>
      <c r="I126" s="96">
        <v>0</v>
      </c>
      <c r="J126" s="97">
        <f>IF(IF(H126="",0,H126)=0,0,(IF(H126&gt;0,IF(I126&gt;H126,0,H126-I126),IF(I126&gt;H126,H126-I126,0))))</f>
        <v>971398.55</v>
      </c>
    </row>
    <row r="127" spans="1:10" ht="45">
      <c r="A127" s="65" t="s">
        <v>697</v>
      </c>
      <c r="B127" s="66" t="s">
        <v>363</v>
      </c>
      <c r="C127" s="67" t="s">
        <v>424</v>
      </c>
      <c r="D127" s="184" t="s">
        <v>698</v>
      </c>
      <c r="E127" s="206"/>
      <c r="F127" s="206"/>
      <c r="G127" s="207"/>
      <c r="H127" s="92">
        <v>877137.5</v>
      </c>
      <c r="I127" s="93">
        <v>877137.5</v>
      </c>
      <c r="J127" s="94">
        <v>0</v>
      </c>
    </row>
    <row r="128" spans="1:10" s="58" customFormat="1" ht="45">
      <c r="A128" s="57" t="s">
        <v>699</v>
      </c>
      <c r="B128" s="56" t="s">
        <v>363</v>
      </c>
      <c r="C128" s="73" t="s">
        <v>424</v>
      </c>
      <c r="D128" s="145" t="s">
        <v>700</v>
      </c>
      <c r="E128" s="146"/>
      <c r="F128" s="146"/>
      <c r="G128" s="147"/>
      <c r="H128" s="95">
        <v>877137.5</v>
      </c>
      <c r="I128" s="96">
        <v>877137.5</v>
      </c>
      <c r="J128" s="97">
        <f>IF(IF(H128="",0,H128)=0,0,(IF(H128&gt;0,IF(I128&gt;H128,0,H128-I128),IF(I128&gt;H128,H128-I128,0))))</f>
        <v>0</v>
      </c>
    </row>
    <row r="129" spans="1:10" ht="45">
      <c r="A129" s="65" t="s">
        <v>701</v>
      </c>
      <c r="B129" s="66" t="s">
        <v>363</v>
      </c>
      <c r="C129" s="67" t="s">
        <v>424</v>
      </c>
      <c r="D129" s="184" t="s">
        <v>702</v>
      </c>
      <c r="E129" s="206"/>
      <c r="F129" s="206"/>
      <c r="G129" s="207"/>
      <c r="H129" s="92">
        <v>2097930</v>
      </c>
      <c r="I129" s="93">
        <v>2097930</v>
      </c>
      <c r="J129" s="94">
        <v>0</v>
      </c>
    </row>
    <row r="130" spans="1:10" s="58" customFormat="1" ht="56.25">
      <c r="A130" s="57" t="s">
        <v>703</v>
      </c>
      <c r="B130" s="56" t="s">
        <v>363</v>
      </c>
      <c r="C130" s="73" t="s">
        <v>424</v>
      </c>
      <c r="D130" s="145" t="s">
        <v>704</v>
      </c>
      <c r="E130" s="146"/>
      <c r="F130" s="146"/>
      <c r="G130" s="147"/>
      <c r="H130" s="95">
        <v>2097930</v>
      </c>
      <c r="I130" s="96">
        <v>2097930</v>
      </c>
      <c r="J130" s="97">
        <f>IF(IF(H130="",0,H130)=0,0,(IF(H130&gt;0,IF(I130&gt;H130,0,H130-I130),IF(I130&gt;H130,H130-I130,0))))</f>
        <v>0</v>
      </c>
    </row>
    <row r="131" spans="1:10" ht="45">
      <c r="A131" s="65" t="s">
        <v>705</v>
      </c>
      <c r="B131" s="66" t="s">
        <v>363</v>
      </c>
      <c r="C131" s="67" t="s">
        <v>424</v>
      </c>
      <c r="D131" s="184" t="s">
        <v>706</v>
      </c>
      <c r="E131" s="206"/>
      <c r="F131" s="206"/>
      <c r="G131" s="207"/>
      <c r="H131" s="92">
        <v>1241500</v>
      </c>
      <c r="I131" s="93">
        <v>1241500</v>
      </c>
      <c r="J131" s="94">
        <v>0</v>
      </c>
    </row>
    <row r="132" spans="1:10" s="58" customFormat="1" ht="45">
      <c r="A132" s="57" t="s">
        <v>707</v>
      </c>
      <c r="B132" s="56" t="s">
        <v>363</v>
      </c>
      <c r="C132" s="73" t="s">
        <v>424</v>
      </c>
      <c r="D132" s="145" t="s">
        <v>708</v>
      </c>
      <c r="E132" s="146"/>
      <c r="F132" s="146"/>
      <c r="G132" s="147"/>
      <c r="H132" s="95">
        <v>1241500</v>
      </c>
      <c r="I132" s="96">
        <v>1241500</v>
      </c>
      <c r="J132" s="97">
        <f>IF(IF(H132="",0,H132)=0,0,(IF(H132&gt;0,IF(I132&gt;H132,0,H132-I132),IF(I132&gt;H132,H132-I132,0))))</f>
        <v>0</v>
      </c>
    </row>
    <row r="133" spans="1:10" ht="22.5">
      <c r="A133" s="65" t="s">
        <v>709</v>
      </c>
      <c r="B133" s="66" t="s">
        <v>363</v>
      </c>
      <c r="C133" s="67" t="s">
        <v>424</v>
      </c>
      <c r="D133" s="184" t="s">
        <v>710</v>
      </c>
      <c r="E133" s="206"/>
      <c r="F133" s="206"/>
      <c r="G133" s="207"/>
      <c r="H133" s="92">
        <v>6249554.66</v>
      </c>
      <c r="I133" s="93">
        <v>6249554.66</v>
      </c>
      <c r="J133" s="94">
        <v>0</v>
      </c>
    </row>
    <row r="134" spans="1:10" s="58" customFormat="1" ht="33.75">
      <c r="A134" s="57" t="s">
        <v>711</v>
      </c>
      <c r="B134" s="56" t="s">
        <v>363</v>
      </c>
      <c r="C134" s="73" t="s">
        <v>424</v>
      </c>
      <c r="D134" s="145" t="s">
        <v>712</v>
      </c>
      <c r="E134" s="146"/>
      <c r="F134" s="146"/>
      <c r="G134" s="147"/>
      <c r="H134" s="95">
        <v>6249554.66</v>
      </c>
      <c r="I134" s="96">
        <v>6249554.66</v>
      </c>
      <c r="J134" s="97">
        <f>IF(IF(H134="",0,H134)=0,0,(IF(H134&gt;0,IF(I134&gt;H134,0,H134-I134),IF(I134&gt;H134,H134-I134,0))))</f>
        <v>0</v>
      </c>
    </row>
    <row r="135" spans="1:10" ht="12.75">
      <c r="A135" s="65" t="s">
        <v>713</v>
      </c>
      <c r="B135" s="66" t="s">
        <v>363</v>
      </c>
      <c r="C135" s="67" t="s">
        <v>424</v>
      </c>
      <c r="D135" s="184" t="s">
        <v>714</v>
      </c>
      <c r="E135" s="206"/>
      <c r="F135" s="206"/>
      <c r="G135" s="207"/>
      <c r="H135" s="92">
        <v>45400</v>
      </c>
      <c r="I135" s="93">
        <v>45400</v>
      </c>
      <c r="J135" s="94">
        <v>0</v>
      </c>
    </row>
    <row r="136" spans="1:10" s="58" customFormat="1" ht="22.5">
      <c r="A136" s="57" t="s">
        <v>715</v>
      </c>
      <c r="B136" s="56" t="s">
        <v>363</v>
      </c>
      <c r="C136" s="73" t="s">
        <v>424</v>
      </c>
      <c r="D136" s="145" t="s">
        <v>716</v>
      </c>
      <c r="E136" s="146"/>
      <c r="F136" s="146"/>
      <c r="G136" s="147"/>
      <c r="H136" s="95">
        <v>45400</v>
      </c>
      <c r="I136" s="96">
        <v>45400</v>
      </c>
      <c r="J136" s="97">
        <f>IF(IF(H136="",0,H136)=0,0,(IF(H136&gt;0,IF(I136&gt;H136,0,H136-I136),IF(I136&gt;H136,H136-I136,0))))</f>
        <v>0</v>
      </c>
    </row>
    <row r="137" spans="1:10" ht="33.75">
      <c r="A137" s="65" t="s">
        <v>717</v>
      </c>
      <c r="B137" s="66" t="s">
        <v>363</v>
      </c>
      <c r="C137" s="67" t="s">
        <v>424</v>
      </c>
      <c r="D137" s="184" t="s">
        <v>718</v>
      </c>
      <c r="E137" s="206"/>
      <c r="F137" s="206"/>
      <c r="G137" s="207"/>
      <c r="H137" s="92">
        <v>279898700</v>
      </c>
      <c r="I137" s="93">
        <v>0</v>
      </c>
      <c r="J137" s="94">
        <v>279898700</v>
      </c>
    </row>
    <row r="138" spans="1:10" s="58" customFormat="1" ht="45">
      <c r="A138" s="57" t="s">
        <v>719</v>
      </c>
      <c r="B138" s="56" t="s">
        <v>363</v>
      </c>
      <c r="C138" s="73" t="s">
        <v>424</v>
      </c>
      <c r="D138" s="145" t="s">
        <v>720</v>
      </c>
      <c r="E138" s="146"/>
      <c r="F138" s="146"/>
      <c r="G138" s="147"/>
      <c r="H138" s="95">
        <v>279898700</v>
      </c>
      <c r="I138" s="96">
        <v>0</v>
      </c>
      <c r="J138" s="97">
        <f>IF(IF(H138="",0,H138)=0,0,(IF(H138&gt;0,IF(I138&gt;H138,0,H138-I138),IF(I138&gt;H138,H138-I138,0))))</f>
        <v>279898700</v>
      </c>
    </row>
    <row r="139" spans="1:10" ht="56.25">
      <c r="A139" s="65" t="s">
        <v>721</v>
      </c>
      <c r="B139" s="66" t="s">
        <v>363</v>
      </c>
      <c r="C139" s="67" t="s">
        <v>424</v>
      </c>
      <c r="D139" s="184" t="s">
        <v>722</v>
      </c>
      <c r="E139" s="206"/>
      <c r="F139" s="206"/>
      <c r="G139" s="207"/>
      <c r="H139" s="92">
        <v>1400000</v>
      </c>
      <c r="I139" s="93">
        <v>0</v>
      </c>
      <c r="J139" s="94">
        <v>1400000</v>
      </c>
    </row>
    <row r="140" spans="1:10" s="58" customFormat="1" ht="67.5">
      <c r="A140" s="57" t="s">
        <v>723</v>
      </c>
      <c r="B140" s="56" t="s">
        <v>363</v>
      </c>
      <c r="C140" s="73" t="s">
        <v>424</v>
      </c>
      <c r="D140" s="145" t="s">
        <v>724</v>
      </c>
      <c r="E140" s="146"/>
      <c r="F140" s="146"/>
      <c r="G140" s="147"/>
      <c r="H140" s="95">
        <v>1400000</v>
      </c>
      <c r="I140" s="96">
        <v>0</v>
      </c>
      <c r="J140" s="97">
        <f>IF(IF(H140="",0,H140)=0,0,(IF(H140&gt;0,IF(I140&gt;H140,0,H140-I140),IF(I140&gt;H140,H140-I140,0))))</f>
        <v>1400000</v>
      </c>
    </row>
    <row r="141" spans="1:10" ht="22.5">
      <c r="A141" s="65" t="s">
        <v>725</v>
      </c>
      <c r="B141" s="66" t="s">
        <v>363</v>
      </c>
      <c r="C141" s="67" t="s">
        <v>424</v>
      </c>
      <c r="D141" s="184" t="s">
        <v>726</v>
      </c>
      <c r="E141" s="206"/>
      <c r="F141" s="206"/>
      <c r="G141" s="207"/>
      <c r="H141" s="92">
        <v>10917000</v>
      </c>
      <c r="I141" s="93">
        <v>0</v>
      </c>
      <c r="J141" s="94">
        <v>10917000</v>
      </c>
    </row>
    <row r="142" spans="1:10" s="58" customFormat="1" ht="33.75">
      <c r="A142" s="57" t="s">
        <v>727</v>
      </c>
      <c r="B142" s="56" t="s">
        <v>363</v>
      </c>
      <c r="C142" s="73" t="s">
        <v>424</v>
      </c>
      <c r="D142" s="145" t="s">
        <v>728</v>
      </c>
      <c r="E142" s="146"/>
      <c r="F142" s="146"/>
      <c r="G142" s="147"/>
      <c r="H142" s="95">
        <v>10917000</v>
      </c>
      <c r="I142" s="96">
        <v>0</v>
      </c>
      <c r="J142" s="97">
        <f>IF(IF(H142="",0,H142)=0,0,(IF(H142&gt;0,IF(I142&gt;H142,0,H142-I142),IF(I142&gt;H142,H142-I142,0))))</f>
        <v>10917000</v>
      </c>
    </row>
    <row r="143" spans="1:10" ht="12.75">
      <c r="A143" s="65" t="s">
        <v>729</v>
      </c>
      <c r="B143" s="66" t="s">
        <v>363</v>
      </c>
      <c r="C143" s="67" t="s">
        <v>424</v>
      </c>
      <c r="D143" s="184" t="s">
        <v>730</v>
      </c>
      <c r="E143" s="206"/>
      <c r="F143" s="206"/>
      <c r="G143" s="207"/>
      <c r="H143" s="92">
        <v>101449398.7</v>
      </c>
      <c r="I143" s="93">
        <v>65761665.06</v>
      </c>
      <c r="J143" s="94">
        <v>35687733.64</v>
      </c>
    </row>
    <row r="144" spans="1:10" s="58" customFormat="1" ht="12.75">
      <c r="A144" s="57" t="s">
        <v>731</v>
      </c>
      <c r="B144" s="56" t="s">
        <v>363</v>
      </c>
      <c r="C144" s="73" t="s">
        <v>424</v>
      </c>
      <c r="D144" s="145" t="s">
        <v>732</v>
      </c>
      <c r="E144" s="146"/>
      <c r="F144" s="146"/>
      <c r="G144" s="147"/>
      <c r="H144" s="95">
        <v>101449398.7</v>
      </c>
      <c r="I144" s="96">
        <v>65761665.06</v>
      </c>
      <c r="J144" s="97">
        <f>IF(IF(H144="",0,H144)=0,0,(IF(H144&gt;0,IF(I144&gt;H144,0,H144-I144),IF(I144&gt;H144,H144-I144,0))))</f>
        <v>35687733.64</v>
      </c>
    </row>
    <row r="145" spans="1:10" ht="22.5">
      <c r="A145" s="65" t="s">
        <v>733</v>
      </c>
      <c r="B145" s="66" t="s">
        <v>363</v>
      </c>
      <c r="C145" s="67" t="s">
        <v>424</v>
      </c>
      <c r="D145" s="184" t="s">
        <v>734</v>
      </c>
      <c r="E145" s="206"/>
      <c r="F145" s="206"/>
      <c r="G145" s="207"/>
      <c r="H145" s="92">
        <v>575331990.57</v>
      </c>
      <c r="I145" s="93">
        <v>384050496</v>
      </c>
      <c r="J145" s="94">
        <v>191281494.57</v>
      </c>
    </row>
    <row r="146" spans="1:10" ht="33.75">
      <c r="A146" s="65" t="s">
        <v>735</v>
      </c>
      <c r="B146" s="66" t="s">
        <v>363</v>
      </c>
      <c r="C146" s="67" t="s">
        <v>424</v>
      </c>
      <c r="D146" s="184" t="s">
        <v>736</v>
      </c>
      <c r="E146" s="206"/>
      <c r="F146" s="206"/>
      <c r="G146" s="207"/>
      <c r="H146" s="92">
        <v>4538300</v>
      </c>
      <c r="I146" s="93">
        <v>3302502</v>
      </c>
      <c r="J146" s="94">
        <v>1235798</v>
      </c>
    </row>
    <row r="147" spans="1:10" s="58" customFormat="1" ht="33.75">
      <c r="A147" s="57" t="s">
        <v>737</v>
      </c>
      <c r="B147" s="56" t="s">
        <v>363</v>
      </c>
      <c r="C147" s="73" t="s">
        <v>424</v>
      </c>
      <c r="D147" s="145" t="s">
        <v>738</v>
      </c>
      <c r="E147" s="146"/>
      <c r="F147" s="146"/>
      <c r="G147" s="147"/>
      <c r="H147" s="95">
        <v>4538300</v>
      </c>
      <c r="I147" s="96">
        <v>3302502</v>
      </c>
      <c r="J147" s="97">
        <f>IF(IF(H147="",0,H147)=0,0,(IF(H147&gt;0,IF(I147&gt;H147,0,H147-I147),IF(I147&gt;H147,H147-I147,0))))</f>
        <v>1235798</v>
      </c>
    </row>
    <row r="148" spans="1:10" ht="33.75">
      <c r="A148" s="65" t="s">
        <v>739</v>
      </c>
      <c r="B148" s="66" t="s">
        <v>363</v>
      </c>
      <c r="C148" s="67" t="s">
        <v>424</v>
      </c>
      <c r="D148" s="184" t="s">
        <v>740</v>
      </c>
      <c r="E148" s="206"/>
      <c r="F148" s="206"/>
      <c r="G148" s="207"/>
      <c r="H148" s="92">
        <v>483254500</v>
      </c>
      <c r="I148" s="93">
        <v>337863194</v>
      </c>
      <c r="J148" s="94">
        <v>145391306</v>
      </c>
    </row>
    <row r="149" spans="1:10" s="58" customFormat="1" ht="33.75">
      <c r="A149" s="57" t="s">
        <v>741</v>
      </c>
      <c r="B149" s="56" t="s">
        <v>363</v>
      </c>
      <c r="C149" s="73" t="s">
        <v>424</v>
      </c>
      <c r="D149" s="145" t="s">
        <v>742</v>
      </c>
      <c r="E149" s="146"/>
      <c r="F149" s="146"/>
      <c r="G149" s="147"/>
      <c r="H149" s="95">
        <v>483254500</v>
      </c>
      <c r="I149" s="96">
        <v>337863194</v>
      </c>
      <c r="J149" s="97">
        <f>IF(IF(H149="",0,H149)=0,0,(IF(H149&gt;0,IF(I149&gt;H149,0,H149-I149),IF(I149&gt;H149,H149-I149,0))))</f>
        <v>145391306</v>
      </c>
    </row>
    <row r="150" spans="1:10" ht="33.75">
      <c r="A150" s="65" t="s">
        <v>743</v>
      </c>
      <c r="B150" s="66" t="s">
        <v>363</v>
      </c>
      <c r="C150" s="67" t="s">
        <v>424</v>
      </c>
      <c r="D150" s="184" t="s">
        <v>744</v>
      </c>
      <c r="E150" s="206"/>
      <c r="F150" s="206"/>
      <c r="G150" s="207"/>
      <c r="H150" s="92">
        <v>35225800</v>
      </c>
      <c r="I150" s="93">
        <v>25308100</v>
      </c>
      <c r="J150" s="94">
        <v>9917700</v>
      </c>
    </row>
    <row r="151" spans="1:10" s="58" customFormat="1" ht="45">
      <c r="A151" s="57" t="s">
        <v>745</v>
      </c>
      <c r="B151" s="56" t="s">
        <v>363</v>
      </c>
      <c r="C151" s="73" t="s">
        <v>424</v>
      </c>
      <c r="D151" s="145" t="s">
        <v>746</v>
      </c>
      <c r="E151" s="146"/>
      <c r="F151" s="146"/>
      <c r="G151" s="147"/>
      <c r="H151" s="95">
        <v>35225800</v>
      </c>
      <c r="I151" s="96">
        <v>25308100</v>
      </c>
      <c r="J151" s="97">
        <f>IF(IF(H151="",0,H151)=0,0,(IF(H151&gt;0,IF(I151&gt;H151,0,H151-I151),IF(I151&gt;H151,H151-I151,0))))</f>
        <v>9917700</v>
      </c>
    </row>
    <row r="152" spans="1:10" ht="67.5">
      <c r="A152" s="65" t="s">
        <v>747</v>
      </c>
      <c r="B152" s="66" t="s">
        <v>363</v>
      </c>
      <c r="C152" s="67" t="s">
        <v>424</v>
      </c>
      <c r="D152" s="184" t="s">
        <v>748</v>
      </c>
      <c r="E152" s="206"/>
      <c r="F152" s="206"/>
      <c r="G152" s="207"/>
      <c r="H152" s="92">
        <v>3872100</v>
      </c>
      <c r="I152" s="93">
        <v>3200000</v>
      </c>
      <c r="J152" s="94">
        <v>672100</v>
      </c>
    </row>
    <row r="153" spans="1:10" s="58" customFormat="1" ht="67.5">
      <c r="A153" s="57" t="s">
        <v>749</v>
      </c>
      <c r="B153" s="56" t="s">
        <v>363</v>
      </c>
      <c r="C153" s="73" t="s">
        <v>424</v>
      </c>
      <c r="D153" s="145" t="s">
        <v>750</v>
      </c>
      <c r="E153" s="146"/>
      <c r="F153" s="146"/>
      <c r="G153" s="147"/>
      <c r="H153" s="95">
        <v>3872100</v>
      </c>
      <c r="I153" s="96">
        <v>3200000</v>
      </c>
      <c r="J153" s="97">
        <f>IF(IF(H153="",0,H153)=0,0,(IF(H153&gt;0,IF(I153&gt;H153,0,H153-I153),IF(I153&gt;H153,H153-I153,0))))</f>
        <v>672100</v>
      </c>
    </row>
    <row r="154" spans="1:10" ht="56.25">
      <c r="A154" s="65" t="s">
        <v>751</v>
      </c>
      <c r="B154" s="66" t="s">
        <v>363</v>
      </c>
      <c r="C154" s="67" t="s">
        <v>424</v>
      </c>
      <c r="D154" s="184" t="s">
        <v>752</v>
      </c>
      <c r="E154" s="206"/>
      <c r="F154" s="206"/>
      <c r="G154" s="207"/>
      <c r="H154" s="92">
        <v>42608490.57</v>
      </c>
      <c r="I154" s="93">
        <v>9748000</v>
      </c>
      <c r="J154" s="94">
        <v>32860490.57</v>
      </c>
    </row>
    <row r="155" spans="1:10" s="58" customFormat="1" ht="56.25">
      <c r="A155" s="57" t="s">
        <v>753</v>
      </c>
      <c r="B155" s="56" t="s">
        <v>363</v>
      </c>
      <c r="C155" s="73" t="s">
        <v>424</v>
      </c>
      <c r="D155" s="145" t="s">
        <v>754</v>
      </c>
      <c r="E155" s="146"/>
      <c r="F155" s="146"/>
      <c r="G155" s="147"/>
      <c r="H155" s="95">
        <v>42608490.57</v>
      </c>
      <c r="I155" s="96">
        <v>9748000</v>
      </c>
      <c r="J155" s="97">
        <f>IF(IF(H155="",0,H155)=0,0,(IF(H155&gt;0,IF(I155&gt;H155,0,H155-I155),IF(I155&gt;H155,H155-I155,0))))</f>
        <v>32860490.57</v>
      </c>
    </row>
    <row r="156" spans="1:10" ht="33.75">
      <c r="A156" s="65" t="s">
        <v>755</v>
      </c>
      <c r="B156" s="66" t="s">
        <v>363</v>
      </c>
      <c r="C156" s="67" t="s">
        <v>424</v>
      </c>
      <c r="D156" s="184" t="s">
        <v>756</v>
      </c>
      <c r="E156" s="206"/>
      <c r="F156" s="206"/>
      <c r="G156" s="207"/>
      <c r="H156" s="92">
        <v>1033800</v>
      </c>
      <c r="I156" s="93">
        <v>775300</v>
      </c>
      <c r="J156" s="94">
        <v>258500</v>
      </c>
    </row>
    <row r="157" spans="1:10" s="58" customFormat="1" ht="45">
      <c r="A157" s="57" t="s">
        <v>757</v>
      </c>
      <c r="B157" s="56" t="s">
        <v>363</v>
      </c>
      <c r="C157" s="73" t="s">
        <v>424</v>
      </c>
      <c r="D157" s="145" t="s">
        <v>758</v>
      </c>
      <c r="E157" s="146"/>
      <c r="F157" s="146"/>
      <c r="G157" s="147"/>
      <c r="H157" s="95">
        <v>1033800</v>
      </c>
      <c r="I157" s="96">
        <v>775300</v>
      </c>
      <c r="J157" s="97">
        <f>IF(IF(H157="",0,H157)=0,0,(IF(H157&gt;0,IF(I157&gt;H157,0,H157-I157),IF(I157&gt;H157,H157-I157,0))))</f>
        <v>258500</v>
      </c>
    </row>
    <row r="158" spans="1:10" ht="45">
      <c r="A158" s="65" t="s">
        <v>759</v>
      </c>
      <c r="B158" s="66" t="s">
        <v>363</v>
      </c>
      <c r="C158" s="67" t="s">
        <v>424</v>
      </c>
      <c r="D158" s="184" t="s">
        <v>760</v>
      </c>
      <c r="E158" s="206"/>
      <c r="F158" s="206"/>
      <c r="G158" s="207"/>
      <c r="H158" s="92">
        <v>120300</v>
      </c>
      <c r="I158" s="93">
        <v>120300</v>
      </c>
      <c r="J158" s="94">
        <v>0</v>
      </c>
    </row>
    <row r="159" spans="1:10" s="58" customFormat="1" ht="56.25">
      <c r="A159" s="57" t="s">
        <v>761</v>
      </c>
      <c r="B159" s="56" t="s">
        <v>363</v>
      </c>
      <c r="C159" s="73" t="s">
        <v>424</v>
      </c>
      <c r="D159" s="145" t="s">
        <v>762</v>
      </c>
      <c r="E159" s="146"/>
      <c r="F159" s="146"/>
      <c r="G159" s="147"/>
      <c r="H159" s="95">
        <v>120300</v>
      </c>
      <c r="I159" s="96">
        <v>120300</v>
      </c>
      <c r="J159" s="97">
        <f>IF(IF(H159="",0,H159)=0,0,(IF(H159&gt;0,IF(I159&gt;H159,0,H159-I159),IF(I159&gt;H159,H159-I159,0))))</f>
        <v>0</v>
      </c>
    </row>
    <row r="160" spans="1:10" ht="22.5">
      <c r="A160" s="65" t="s">
        <v>763</v>
      </c>
      <c r="B160" s="66" t="s">
        <v>363</v>
      </c>
      <c r="C160" s="67" t="s">
        <v>424</v>
      </c>
      <c r="D160" s="184" t="s">
        <v>764</v>
      </c>
      <c r="E160" s="206"/>
      <c r="F160" s="206"/>
      <c r="G160" s="207"/>
      <c r="H160" s="92">
        <v>4678700</v>
      </c>
      <c r="I160" s="93">
        <v>3733100</v>
      </c>
      <c r="J160" s="94">
        <v>945600</v>
      </c>
    </row>
    <row r="161" spans="1:10" s="58" customFormat="1" ht="33.75">
      <c r="A161" s="57" t="s">
        <v>765</v>
      </c>
      <c r="B161" s="56" t="s">
        <v>363</v>
      </c>
      <c r="C161" s="73" t="s">
        <v>424</v>
      </c>
      <c r="D161" s="145" t="s">
        <v>766</v>
      </c>
      <c r="E161" s="146"/>
      <c r="F161" s="146"/>
      <c r="G161" s="147"/>
      <c r="H161" s="95">
        <v>4678700</v>
      </c>
      <c r="I161" s="96">
        <v>3733100</v>
      </c>
      <c r="J161" s="97">
        <f>IF(IF(H161="",0,H161)=0,0,(IF(H161&gt;0,IF(I161&gt;H161,0,H161-I161),IF(I161&gt;H161,H161-I161,0))))</f>
        <v>945600</v>
      </c>
    </row>
    <row r="162" spans="1:10" ht="12.75">
      <c r="A162" s="65" t="s">
        <v>767</v>
      </c>
      <c r="B162" s="66" t="s">
        <v>363</v>
      </c>
      <c r="C162" s="67" t="s">
        <v>424</v>
      </c>
      <c r="D162" s="184" t="s">
        <v>768</v>
      </c>
      <c r="E162" s="206"/>
      <c r="F162" s="206"/>
      <c r="G162" s="207"/>
      <c r="H162" s="92">
        <v>55677117.6</v>
      </c>
      <c r="I162" s="93">
        <v>45718473.9</v>
      </c>
      <c r="J162" s="94">
        <v>9958643.7</v>
      </c>
    </row>
    <row r="163" spans="1:10" ht="56.25">
      <c r="A163" s="65" t="s">
        <v>769</v>
      </c>
      <c r="B163" s="66" t="s">
        <v>363</v>
      </c>
      <c r="C163" s="67" t="s">
        <v>424</v>
      </c>
      <c r="D163" s="184" t="s">
        <v>770</v>
      </c>
      <c r="E163" s="206"/>
      <c r="F163" s="206"/>
      <c r="G163" s="207"/>
      <c r="H163" s="92">
        <v>1165528</v>
      </c>
      <c r="I163" s="93">
        <v>1117229</v>
      </c>
      <c r="J163" s="94">
        <v>48299</v>
      </c>
    </row>
    <row r="164" spans="1:10" s="58" customFormat="1" ht="56.25">
      <c r="A164" s="57" t="s">
        <v>771</v>
      </c>
      <c r="B164" s="56" t="s">
        <v>363</v>
      </c>
      <c r="C164" s="73" t="s">
        <v>424</v>
      </c>
      <c r="D164" s="145" t="s">
        <v>772</v>
      </c>
      <c r="E164" s="146"/>
      <c r="F164" s="146"/>
      <c r="G164" s="147"/>
      <c r="H164" s="95">
        <v>1165528</v>
      </c>
      <c r="I164" s="96">
        <v>1117229</v>
      </c>
      <c r="J164" s="97">
        <f>IF(IF(H164="",0,H164)=0,0,(IF(H164&gt;0,IF(I164&gt;H164,0,H164-I164),IF(I164&gt;H164,H164-I164,0))))</f>
        <v>48299</v>
      </c>
    </row>
    <row r="165" spans="1:10" ht="22.5">
      <c r="A165" s="65" t="s">
        <v>773</v>
      </c>
      <c r="B165" s="66" t="s">
        <v>363</v>
      </c>
      <c r="C165" s="67" t="s">
        <v>424</v>
      </c>
      <c r="D165" s="184" t="s">
        <v>774</v>
      </c>
      <c r="E165" s="206"/>
      <c r="F165" s="206"/>
      <c r="G165" s="207"/>
      <c r="H165" s="92">
        <v>54511589.6</v>
      </c>
      <c r="I165" s="93">
        <v>44601244.9</v>
      </c>
      <c r="J165" s="94">
        <v>9910344.7</v>
      </c>
    </row>
    <row r="166" spans="1:10" s="58" customFormat="1" ht="22.5">
      <c r="A166" s="57" t="s">
        <v>775</v>
      </c>
      <c r="B166" s="56" t="s">
        <v>363</v>
      </c>
      <c r="C166" s="73" t="s">
        <v>424</v>
      </c>
      <c r="D166" s="145" t="s">
        <v>776</v>
      </c>
      <c r="E166" s="146"/>
      <c r="F166" s="146"/>
      <c r="G166" s="147"/>
      <c r="H166" s="95">
        <v>54511589.6</v>
      </c>
      <c r="I166" s="96">
        <v>44601244.9</v>
      </c>
      <c r="J166" s="97">
        <f>IF(IF(H166="",0,H166)=0,0,(IF(H166&gt;0,IF(I166&gt;H166,0,H166-I166),IF(I166&gt;H166,H166-I166,0))))</f>
        <v>9910344.7</v>
      </c>
    </row>
    <row r="167" spans="1:10" ht="12.75">
      <c r="A167" s="65" t="s">
        <v>777</v>
      </c>
      <c r="B167" s="66" t="s">
        <v>363</v>
      </c>
      <c r="C167" s="67" t="s">
        <v>424</v>
      </c>
      <c r="D167" s="184" t="s">
        <v>778</v>
      </c>
      <c r="E167" s="206"/>
      <c r="F167" s="206"/>
      <c r="G167" s="207"/>
      <c r="H167" s="92">
        <v>217000</v>
      </c>
      <c r="I167" s="93">
        <v>191400</v>
      </c>
      <c r="J167" s="94">
        <v>25600</v>
      </c>
    </row>
    <row r="168" spans="1:10" ht="22.5">
      <c r="A168" s="65" t="s">
        <v>779</v>
      </c>
      <c r="B168" s="66" t="s">
        <v>363</v>
      </c>
      <c r="C168" s="67" t="s">
        <v>424</v>
      </c>
      <c r="D168" s="184" t="s">
        <v>780</v>
      </c>
      <c r="E168" s="206"/>
      <c r="F168" s="206"/>
      <c r="G168" s="207"/>
      <c r="H168" s="92">
        <v>217000</v>
      </c>
      <c r="I168" s="93">
        <v>191400</v>
      </c>
      <c r="J168" s="94">
        <v>25600</v>
      </c>
    </row>
    <row r="169" spans="1:10" s="58" customFormat="1" ht="22.5">
      <c r="A169" s="57" t="s">
        <v>779</v>
      </c>
      <c r="B169" s="56" t="s">
        <v>363</v>
      </c>
      <c r="C169" s="73" t="s">
        <v>424</v>
      </c>
      <c r="D169" s="145" t="s">
        <v>781</v>
      </c>
      <c r="E169" s="146"/>
      <c r="F169" s="146"/>
      <c r="G169" s="147"/>
      <c r="H169" s="95">
        <v>217000</v>
      </c>
      <c r="I169" s="96">
        <v>191400</v>
      </c>
      <c r="J169" s="97">
        <f>IF(IF(H169="",0,H169)=0,0,(IF(H169&gt;0,IF(I169&gt;H169,0,H169-I169),IF(I169&gt;H169,H169-I169,0))))</f>
        <v>25600</v>
      </c>
    </row>
    <row r="170" spans="1:10" ht="33.75">
      <c r="A170" s="65" t="s">
        <v>782</v>
      </c>
      <c r="B170" s="66" t="s">
        <v>363</v>
      </c>
      <c r="C170" s="67" t="s">
        <v>424</v>
      </c>
      <c r="D170" s="184" t="s">
        <v>783</v>
      </c>
      <c r="E170" s="206"/>
      <c r="F170" s="206"/>
      <c r="G170" s="207"/>
      <c r="H170" s="92">
        <v>0</v>
      </c>
      <c r="I170" s="93">
        <v>-2244152.66</v>
      </c>
      <c r="J170" s="94">
        <v>0</v>
      </c>
    </row>
    <row r="171" spans="1:10" ht="45">
      <c r="A171" s="65" t="s">
        <v>784</v>
      </c>
      <c r="B171" s="66" t="s">
        <v>363</v>
      </c>
      <c r="C171" s="67" t="s">
        <v>424</v>
      </c>
      <c r="D171" s="184" t="s">
        <v>785</v>
      </c>
      <c r="E171" s="206"/>
      <c r="F171" s="206"/>
      <c r="G171" s="207"/>
      <c r="H171" s="92">
        <v>0</v>
      </c>
      <c r="I171" s="93">
        <v>-2244152.66</v>
      </c>
      <c r="J171" s="94">
        <v>0</v>
      </c>
    </row>
    <row r="172" spans="1:10" s="58" customFormat="1" ht="33.75">
      <c r="A172" s="57" t="s">
        <v>786</v>
      </c>
      <c r="B172" s="56" t="s">
        <v>363</v>
      </c>
      <c r="C172" s="73" t="s">
        <v>424</v>
      </c>
      <c r="D172" s="145" t="s">
        <v>787</v>
      </c>
      <c r="E172" s="146"/>
      <c r="F172" s="146"/>
      <c r="G172" s="147"/>
      <c r="H172" s="95">
        <v>0</v>
      </c>
      <c r="I172" s="96">
        <v>-3148.37</v>
      </c>
      <c r="J172" s="97">
        <f>IF(IF(H172="",0,H172)=0,0,(IF(H172&gt;0,IF(I172&gt;H172,0,H172-I172),IF(I172&gt;H172,H172-I172,0))))</f>
        <v>0</v>
      </c>
    </row>
    <row r="173" spans="1:10" s="58" customFormat="1" ht="33.75">
      <c r="A173" s="57" t="s">
        <v>788</v>
      </c>
      <c r="B173" s="56" t="s">
        <v>363</v>
      </c>
      <c r="C173" s="73" t="s">
        <v>424</v>
      </c>
      <c r="D173" s="145" t="s">
        <v>789</v>
      </c>
      <c r="E173" s="146"/>
      <c r="F173" s="146"/>
      <c r="G173" s="147"/>
      <c r="H173" s="95">
        <v>0</v>
      </c>
      <c r="I173" s="96">
        <v>-5606.94</v>
      </c>
      <c r="J173" s="97">
        <f>IF(IF(H173="",0,H173)=0,0,(IF(H173&gt;0,IF(I173&gt;H173,0,H173-I173),IF(I173&gt;H173,H173-I173,0))))</f>
        <v>0</v>
      </c>
    </row>
    <row r="174" spans="1:10" s="58" customFormat="1" ht="45">
      <c r="A174" s="57" t="s">
        <v>790</v>
      </c>
      <c r="B174" s="56" t="s">
        <v>363</v>
      </c>
      <c r="C174" s="73" t="s">
        <v>424</v>
      </c>
      <c r="D174" s="145" t="s">
        <v>791</v>
      </c>
      <c r="E174" s="146"/>
      <c r="F174" s="146"/>
      <c r="G174" s="147"/>
      <c r="H174" s="95">
        <v>0</v>
      </c>
      <c r="I174" s="96">
        <v>-2235397.35</v>
      </c>
      <c r="J174" s="97">
        <f>IF(IF(H174="",0,H174)=0,0,(IF(H174&gt;0,IF(I174&gt;H174,0,H174-I174),IF(I174&gt;H174,H174-I174,0))))</f>
        <v>0</v>
      </c>
    </row>
    <row r="175" spans="1:10" ht="3.75" customHeight="1" hidden="1" thickBot="1">
      <c r="A175" s="15"/>
      <c r="B175" s="27"/>
      <c r="C175" s="19"/>
      <c r="D175" s="28"/>
      <c r="E175" s="28"/>
      <c r="F175" s="28"/>
      <c r="G175" s="28"/>
      <c r="H175" s="34"/>
      <c r="I175" s="35"/>
      <c r="J175" s="44"/>
    </row>
    <row r="176" spans="1:10" ht="12.75">
      <c r="A176" s="20"/>
      <c r="B176" s="21"/>
      <c r="C176" s="22"/>
      <c r="D176" s="22"/>
      <c r="E176" s="22"/>
      <c r="F176" s="22"/>
      <c r="G176" s="22"/>
      <c r="H176" s="23"/>
      <c r="I176" s="23"/>
      <c r="J176" s="22"/>
    </row>
    <row r="177" spans="1:10" ht="12.75" customHeight="1">
      <c r="A177" s="186" t="s">
        <v>381</v>
      </c>
      <c r="B177" s="186"/>
      <c r="C177" s="186"/>
      <c r="D177" s="186"/>
      <c r="E177" s="186"/>
      <c r="F177" s="186"/>
      <c r="G177" s="186"/>
      <c r="H177" s="186"/>
      <c r="I177" s="186"/>
      <c r="J177" s="186"/>
    </row>
    <row r="178" spans="1:10" ht="12.75">
      <c r="A178" s="8"/>
      <c r="B178" s="8"/>
      <c r="C178" s="9"/>
      <c r="D178" s="9"/>
      <c r="E178" s="9"/>
      <c r="F178" s="9"/>
      <c r="G178" s="9"/>
      <c r="H178" s="10"/>
      <c r="I178" s="10"/>
      <c r="J178" s="33" t="s">
        <v>377</v>
      </c>
    </row>
    <row r="179" spans="1:10" ht="12.75" customHeight="1">
      <c r="A179" s="158" t="s">
        <v>395</v>
      </c>
      <c r="B179" s="158" t="s">
        <v>396</v>
      </c>
      <c r="C179" s="161" t="s">
        <v>400</v>
      </c>
      <c r="D179" s="162"/>
      <c r="E179" s="162"/>
      <c r="F179" s="162"/>
      <c r="G179" s="163"/>
      <c r="H179" s="158" t="s">
        <v>398</v>
      </c>
      <c r="I179" s="158" t="s">
        <v>380</v>
      </c>
      <c r="J179" s="158" t="s">
        <v>399</v>
      </c>
    </row>
    <row r="180" spans="1:10" ht="12.75">
      <c r="A180" s="159"/>
      <c r="B180" s="159"/>
      <c r="C180" s="164"/>
      <c r="D180" s="165"/>
      <c r="E180" s="165"/>
      <c r="F180" s="165"/>
      <c r="G180" s="166"/>
      <c r="H180" s="159"/>
      <c r="I180" s="159"/>
      <c r="J180" s="159"/>
    </row>
    <row r="181" spans="1:10" ht="12.75">
      <c r="A181" s="160"/>
      <c r="B181" s="160"/>
      <c r="C181" s="167"/>
      <c r="D181" s="168"/>
      <c r="E181" s="168"/>
      <c r="F181" s="168"/>
      <c r="G181" s="169"/>
      <c r="H181" s="160"/>
      <c r="I181" s="160"/>
      <c r="J181" s="160"/>
    </row>
    <row r="182" spans="1:10" ht="13.5" thickBot="1">
      <c r="A182" s="48">
        <v>1</v>
      </c>
      <c r="B182" s="12">
        <v>2</v>
      </c>
      <c r="C182" s="170">
        <v>3</v>
      </c>
      <c r="D182" s="171"/>
      <c r="E182" s="171"/>
      <c r="F182" s="171"/>
      <c r="G182" s="172"/>
      <c r="H182" s="13" t="s">
        <v>359</v>
      </c>
      <c r="I182" s="13" t="s">
        <v>382</v>
      </c>
      <c r="J182" s="13" t="s">
        <v>383</v>
      </c>
    </row>
    <row r="183" spans="1:10" ht="12.75">
      <c r="A183" s="49" t="s">
        <v>362</v>
      </c>
      <c r="B183" s="36" t="s">
        <v>364</v>
      </c>
      <c r="C183" s="173" t="s">
        <v>374</v>
      </c>
      <c r="D183" s="174"/>
      <c r="E183" s="174"/>
      <c r="F183" s="174"/>
      <c r="G183" s="175"/>
      <c r="H183" s="87">
        <v>1447060064.71</v>
      </c>
      <c r="I183" s="87">
        <v>766794457.72</v>
      </c>
      <c r="J183" s="88">
        <v>680265606.99</v>
      </c>
    </row>
    <row r="184" spans="1:10" ht="12.75" customHeight="1">
      <c r="A184" s="51" t="s">
        <v>361</v>
      </c>
      <c r="B184" s="43"/>
      <c r="C184" s="187"/>
      <c r="D184" s="188"/>
      <c r="E184" s="188"/>
      <c r="F184" s="188"/>
      <c r="G184" s="189"/>
      <c r="H184" s="98"/>
      <c r="I184" s="99"/>
      <c r="J184" s="100"/>
    </row>
    <row r="185" spans="1:10" ht="12.75">
      <c r="A185" s="65" t="s">
        <v>476</v>
      </c>
      <c r="B185" s="66" t="s">
        <v>364</v>
      </c>
      <c r="C185" s="67" t="s">
        <v>424</v>
      </c>
      <c r="D185" s="76" t="s">
        <v>478</v>
      </c>
      <c r="E185" s="184" t="s">
        <v>477</v>
      </c>
      <c r="F185" s="185"/>
      <c r="G185" s="78" t="s">
        <v>424</v>
      </c>
      <c r="H185" s="92">
        <v>79878320.68</v>
      </c>
      <c r="I185" s="93">
        <v>58631675.39</v>
      </c>
      <c r="J185" s="94">
        <v>21246645.29</v>
      </c>
    </row>
    <row r="186" spans="1:10" ht="33.75">
      <c r="A186" s="65" t="s">
        <v>479</v>
      </c>
      <c r="B186" s="66" t="s">
        <v>364</v>
      </c>
      <c r="C186" s="67" t="s">
        <v>424</v>
      </c>
      <c r="D186" s="76" t="s">
        <v>480</v>
      </c>
      <c r="E186" s="184" t="s">
        <v>477</v>
      </c>
      <c r="F186" s="185"/>
      <c r="G186" s="78" t="s">
        <v>424</v>
      </c>
      <c r="H186" s="92">
        <v>2248986</v>
      </c>
      <c r="I186" s="93">
        <v>1702186.46</v>
      </c>
      <c r="J186" s="94">
        <v>546799.54</v>
      </c>
    </row>
    <row r="187" spans="1:10" ht="22.5">
      <c r="A187" s="65" t="s">
        <v>481</v>
      </c>
      <c r="B187" s="66" t="s">
        <v>364</v>
      </c>
      <c r="C187" s="67" t="s">
        <v>424</v>
      </c>
      <c r="D187" s="76" t="s">
        <v>480</v>
      </c>
      <c r="E187" s="184" t="s">
        <v>482</v>
      </c>
      <c r="F187" s="185"/>
      <c r="G187" s="78" t="s">
        <v>424</v>
      </c>
      <c r="H187" s="92">
        <v>2248986</v>
      </c>
      <c r="I187" s="93">
        <v>1702186.46</v>
      </c>
      <c r="J187" s="94">
        <v>546799.54</v>
      </c>
    </row>
    <row r="188" spans="1:10" ht="12.75">
      <c r="A188" s="65" t="s">
        <v>483</v>
      </c>
      <c r="B188" s="66" t="s">
        <v>364</v>
      </c>
      <c r="C188" s="67" t="s">
        <v>424</v>
      </c>
      <c r="D188" s="76" t="s">
        <v>480</v>
      </c>
      <c r="E188" s="184" t="s">
        <v>484</v>
      </c>
      <c r="F188" s="185"/>
      <c r="G188" s="78" t="s">
        <v>424</v>
      </c>
      <c r="H188" s="92">
        <v>2248986</v>
      </c>
      <c r="I188" s="93">
        <v>1702186.46</v>
      </c>
      <c r="J188" s="94">
        <v>546799.54</v>
      </c>
    </row>
    <row r="189" spans="1:10" ht="56.25">
      <c r="A189" s="65" t="s">
        <v>485</v>
      </c>
      <c r="B189" s="66" t="s">
        <v>364</v>
      </c>
      <c r="C189" s="67" t="s">
        <v>424</v>
      </c>
      <c r="D189" s="76" t="s">
        <v>480</v>
      </c>
      <c r="E189" s="184" t="s">
        <v>484</v>
      </c>
      <c r="F189" s="185"/>
      <c r="G189" s="78" t="s">
        <v>486</v>
      </c>
      <c r="H189" s="92">
        <v>2248986</v>
      </c>
      <c r="I189" s="93">
        <v>1702186.46</v>
      </c>
      <c r="J189" s="94">
        <v>546799.54</v>
      </c>
    </row>
    <row r="190" spans="1:10" ht="22.5">
      <c r="A190" s="65" t="s">
        <v>487</v>
      </c>
      <c r="B190" s="66" t="s">
        <v>364</v>
      </c>
      <c r="C190" s="67" t="s">
        <v>424</v>
      </c>
      <c r="D190" s="76" t="s">
        <v>480</v>
      </c>
      <c r="E190" s="184" t="s">
        <v>484</v>
      </c>
      <c r="F190" s="185"/>
      <c r="G190" s="78" t="s">
        <v>488</v>
      </c>
      <c r="H190" s="92">
        <v>2248986</v>
      </c>
      <c r="I190" s="93">
        <v>1702186.46</v>
      </c>
      <c r="J190" s="94">
        <v>546799.54</v>
      </c>
    </row>
    <row r="191" spans="1:10" s="58" customFormat="1" ht="22.5">
      <c r="A191" s="57" t="s">
        <v>489</v>
      </c>
      <c r="B191" s="56" t="s">
        <v>364</v>
      </c>
      <c r="C191" s="73" t="s">
        <v>424</v>
      </c>
      <c r="D191" s="77" t="s">
        <v>480</v>
      </c>
      <c r="E191" s="145" t="s">
        <v>484</v>
      </c>
      <c r="F191" s="190"/>
      <c r="G191" s="74" t="s">
        <v>490</v>
      </c>
      <c r="H191" s="95">
        <v>1696533</v>
      </c>
      <c r="I191" s="96">
        <v>1315855.11</v>
      </c>
      <c r="J191" s="97">
        <f>IF(IF(H191="",0,H191)=0,0,(IF(H191&gt;0,IF(I191&gt;H191,0,H191-I191),IF(I191&gt;H191,H191-I191,0))))</f>
        <v>380677.89</v>
      </c>
    </row>
    <row r="192" spans="1:10" s="58" customFormat="1" ht="33.75">
      <c r="A192" s="57" t="s">
        <v>491</v>
      </c>
      <c r="B192" s="56" t="s">
        <v>364</v>
      </c>
      <c r="C192" s="73" t="s">
        <v>424</v>
      </c>
      <c r="D192" s="77" t="s">
        <v>480</v>
      </c>
      <c r="E192" s="145" t="s">
        <v>484</v>
      </c>
      <c r="F192" s="190"/>
      <c r="G192" s="74" t="s">
        <v>492</v>
      </c>
      <c r="H192" s="95">
        <v>40100</v>
      </c>
      <c r="I192" s="96">
        <v>40100</v>
      </c>
      <c r="J192" s="97">
        <f>IF(IF(H192="",0,H192)=0,0,(IF(H192&gt;0,IF(I192&gt;H192,0,H192-I192),IF(I192&gt;H192,H192-I192,0))))</f>
        <v>0</v>
      </c>
    </row>
    <row r="193" spans="1:10" s="58" customFormat="1" ht="45">
      <c r="A193" s="57" t="s">
        <v>493</v>
      </c>
      <c r="B193" s="56" t="s">
        <v>364</v>
      </c>
      <c r="C193" s="73" t="s">
        <v>424</v>
      </c>
      <c r="D193" s="77" t="s">
        <v>480</v>
      </c>
      <c r="E193" s="145" t="s">
        <v>484</v>
      </c>
      <c r="F193" s="190"/>
      <c r="G193" s="74" t="s">
        <v>494</v>
      </c>
      <c r="H193" s="95">
        <v>512353</v>
      </c>
      <c r="I193" s="96">
        <v>346231.35</v>
      </c>
      <c r="J193" s="97">
        <f>IF(IF(H193="",0,H193)=0,0,(IF(H193&gt;0,IF(I193&gt;H193,0,H193-I193),IF(I193&gt;H193,H193-I193,0))))</f>
        <v>166121.65</v>
      </c>
    </row>
    <row r="194" spans="1:10" ht="45">
      <c r="A194" s="65" t="s">
        <v>495</v>
      </c>
      <c r="B194" s="66" t="s">
        <v>364</v>
      </c>
      <c r="C194" s="67" t="s">
        <v>424</v>
      </c>
      <c r="D194" s="76" t="s">
        <v>496</v>
      </c>
      <c r="E194" s="184" t="s">
        <v>477</v>
      </c>
      <c r="F194" s="185"/>
      <c r="G194" s="78" t="s">
        <v>424</v>
      </c>
      <c r="H194" s="92">
        <v>1173456</v>
      </c>
      <c r="I194" s="93">
        <v>894363.79</v>
      </c>
      <c r="J194" s="94">
        <v>279092.21</v>
      </c>
    </row>
    <row r="195" spans="1:10" ht="33.75">
      <c r="A195" s="65" t="s">
        <v>497</v>
      </c>
      <c r="B195" s="66" t="s">
        <v>364</v>
      </c>
      <c r="C195" s="67" t="s">
        <v>424</v>
      </c>
      <c r="D195" s="76" t="s">
        <v>496</v>
      </c>
      <c r="E195" s="184" t="s">
        <v>498</v>
      </c>
      <c r="F195" s="185"/>
      <c r="G195" s="78" t="s">
        <v>424</v>
      </c>
      <c r="H195" s="92">
        <v>1173456</v>
      </c>
      <c r="I195" s="93">
        <v>894363.79</v>
      </c>
      <c r="J195" s="94">
        <v>279092.21</v>
      </c>
    </row>
    <row r="196" spans="1:10" ht="22.5">
      <c r="A196" s="65" t="s">
        <v>499</v>
      </c>
      <c r="B196" s="66" t="s">
        <v>364</v>
      </c>
      <c r="C196" s="67" t="s">
        <v>424</v>
      </c>
      <c r="D196" s="76" t="s">
        <v>496</v>
      </c>
      <c r="E196" s="184" t="s">
        <v>500</v>
      </c>
      <c r="F196" s="185"/>
      <c r="G196" s="78" t="s">
        <v>424</v>
      </c>
      <c r="H196" s="92">
        <v>1173456</v>
      </c>
      <c r="I196" s="93">
        <v>894363.79</v>
      </c>
      <c r="J196" s="94">
        <v>279092.21</v>
      </c>
    </row>
    <row r="197" spans="1:10" ht="12.75">
      <c r="A197" s="65" t="s">
        <v>501</v>
      </c>
      <c r="B197" s="66" t="s">
        <v>364</v>
      </c>
      <c r="C197" s="67" t="s">
        <v>424</v>
      </c>
      <c r="D197" s="76" t="s">
        <v>496</v>
      </c>
      <c r="E197" s="184" t="s">
        <v>502</v>
      </c>
      <c r="F197" s="185"/>
      <c r="G197" s="78" t="s">
        <v>424</v>
      </c>
      <c r="H197" s="92">
        <v>1173456</v>
      </c>
      <c r="I197" s="93">
        <v>894363.79</v>
      </c>
      <c r="J197" s="94">
        <v>279092.21</v>
      </c>
    </row>
    <row r="198" spans="1:10" ht="56.25">
      <c r="A198" s="65" t="s">
        <v>485</v>
      </c>
      <c r="B198" s="66" t="s">
        <v>364</v>
      </c>
      <c r="C198" s="67" t="s">
        <v>424</v>
      </c>
      <c r="D198" s="76" t="s">
        <v>496</v>
      </c>
      <c r="E198" s="184" t="s">
        <v>502</v>
      </c>
      <c r="F198" s="185"/>
      <c r="G198" s="78" t="s">
        <v>486</v>
      </c>
      <c r="H198" s="92">
        <v>1173456</v>
      </c>
      <c r="I198" s="93">
        <v>894363.79</v>
      </c>
      <c r="J198" s="94">
        <v>279092.21</v>
      </c>
    </row>
    <row r="199" spans="1:10" ht="22.5">
      <c r="A199" s="65" t="s">
        <v>487</v>
      </c>
      <c r="B199" s="66" t="s">
        <v>364</v>
      </c>
      <c r="C199" s="67" t="s">
        <v>424</v>
      </c>
      <c r="D199" s="76" t="s">
        <v>496</v>
      </c>
      <c r="E199" s="184" t="s">
        <v>502</v>
      </c>
      <c r="F199" s="185"/>
      <c r="G199" s="78" t="s">
        <v>488</v>
      </c>
      <c r="H199" s="92">
        <v>1173456</v>
      </c>
      <c r="I199" s="93">
        <v>894363.79</v>
      </c>
      <c r="J199" s="94">
        <v>279092.21</v>
      </c>
    </row>
    <row r="200" spans="1:10" s="58" customFormat="1" ht="22.5">
      <c r="A200" s="57" t="s">
        <v>489</v>
      </c>
      <c r="B200" s="56" t="s">
        <v>364</v>
      </c>
      <c r="C200" s="73" t="s">
        <v>424</v>
      </c>
      <c r="D200" s="77" t="s">
        <v>496</v>
      </c>
      <c r="E200" s="145" t="s">
        <v>502</v>
      </c>
      <c r="F200" s="190"/>
      <c r="G200" s="74" t="s">
        <v>490</v>
      </c>
      <c r="H200" s="95">
        <v>870473</v>
      </c>
      <c r="I200" s="96">
        <v>671570.4</v>
      </c>
      <c r="J200" s="97">
        <f>IF(IF(H200="",0,H200)=0,0,(IF(H200&gt;0,IF(I200&gt;H200,0,H200-I200),IF(I200&gt;H200,H200-I200,0))))</f>
        <v>198902.6</v>
      </c>
    </row>
    <row r="201" spans="1:10" s="58" customFormat="1" ht="33.75">
      <c r="A201" s="57" t="s">
        <v>491</v>
      </c>
      <c r="B201" s="56" t="s">
        <v>364</v>
      </c>
      <c r="C201" s="73" t="s">
        <v>424</v>
      </c>
      <c r="D201" s="77" t="s">
        <v>496</v>
      </c>
      <c r="E201" s="145" t="s">
        <v>502</v>
      </c>
      <c r="F201" s="190"/>
      <c r="G201" s="74" t="s">
        <v>492</v>
      </c>
      <c r="H201" s="95">
        <v>40100</v>
      </c>
      <c r="I201" s="96">
        <v>40100</v>
      </c>
      <c r="J201" s="97">
        <f>IF(IF(H201="",0,H201)=0,0,(IF(H201&gt;0,IF(I201&gt;H201,0,H201-I201),IF(I201&gt;H201,H201-I201,0))))</f>
        <v>0</v>
      </c>
    </row>
    <row r="202" spans="1:10" s="58" customFormat="1" ht="45">
      <c r="A202" s="57" t="s">
        <v>493</v>
      </c>
      <c r="B202" s="56" t="s">
        <v>364</v>
      </c>
      <c r="C202" s="73" t="s">
        <v>424</v>
      </c>
      <c r="D202" s="77" t="s">
        <v>496</v>
      </c>
      <c r="E202" s="145" t="s">
        <v>502</v>
      </c>
      <c r="F202" s="190"/>
      <c r="G202" s="74" t="s">
        <v>494</v>
      </c>
      <c r="H202" s="95">
        <v>262883</v>
      </c>
      <c r="I202" s="96">
        <v>182693.39</v>
      </c>
      <c r="J202" s="97">
        <f>IF(IF(H202="",0,H202)=0,0,(IF(H202&gt;0,IF(I202&gt;H202,0,H202-I202),IF(I202&gt;H202,H202-I202,0))))</f>
        <v>80189.61</v>
      </c>
    </row>
    <row r="203" spans="1:10" ht="45">
      <c r="A203" s="65" t="s">
        <v>503</v>
      </c>
      <c r="B203" s="66" t="s">
        <v>364</v>
      </c>
      <c r="C203" s="67" t="s">
        <v>424</v>
      </c>
      <c r="D203" s="76" t="s">
        <v>504</v>
      </c>
      <c r="E203" s="184" t="s">
        <v>477</v>
      </c>
      <c r="F203" s="185"/>
      <c r="G203" s="78" t="s">
        <v>424</v>
      </c>
      <c r="H203" s="92">
        <v>55559684.69</v>
      </c>
      <c r="I203" s="93">
        <v>40432959.18</v>
      </c>
      <c r="J203" s="94">
        <v>15126725.51</v>
      </c>
    </row>
    <row r="204" spans="1:10" ht="33.75">
      <c r="A204" s="65" t="s">
        <v>505</v>
      </c>
      <c r="B204" s="66" t="s">
        <v>364</v>
      </c>
      <c r="C204" s="67" t="s">
        <v>424</v>
      </c>
      <c r="D204" s="76" t="s">
        <v>504</v>
      </c>
      <c r="E204" s="184" t="s">
        <v>506</v>
      </c>
      <c r="F204" s="185"/>
      <c r="G204" s="78" t="s">
        <v>424</v>
      </c>
      <c r="H204" s="92">
        <v>78048</v>
      </c>
      <c r="I204" s="93">
        <v>0</v>
      </c>
      <c r="J204" s="94">
        <v>78048</v>
      </c>
    </row>
    <row r="205" spans="1:10" ht="45">
      <c r="A205" s="65" t="s">
        <v>507</v>
      </c>
      <c r="B205" s="66" t="s">
        <v>364</v>
      </c>
      <c r="C205" s="67" t="s">
        <v>424</v>
      </c>
      <c r="D205" s="76" t="s">
        <v>504</v>
      </c>
      <c r="E205" s="184" t="s">
        <v>508</v>
      </c>
      <c r="F205" s="185"/>
      <c r="G205" s="78" t="s">
        <v>424</v>
      </c>
      <c r="H205" s="92">
        <v>78048</v>
      </c>
      <c r="I205" s="93">
        <v>0</v>
      </c>
      <c r="J205" s="94">
        <v>78048</v>
      </c>
    </row>
    <row r="206" spans="1:10" ht="56.25">
      <c r="A206" s="65" t="s">
        <v>485</v>
      </c>
      <c r="B206" s="66" t="s">
        <v>364</v>
      </c>
      <c r="C206" s="67" t="s">
        <v>424</v>
      </c>
      <c r="D206" s="76" t="s">
        <v>504</v>
      </c>
      <c r="E206" s="184" t="s">
        <v>508</v>
      </c>
      <c r="F206" s="185"/>
      <c r="G206" s="78" t="s">
        <v>486</v>
      </c>
      <c r="H206" s="92">
        <v>74848</v>
      </c>
      <c r="I206" s="93">
        <v>0</v>
      </c>
      <c r="J206" s="94">
        <v>74848</v>
      </c>
    </row>
    <row r="207" spans="1:10" ht="22.5">
      <c r="A207" s="65" t="s">
        <v>487</v>
      </c>
      <c r="B207" s="66" t="s">
        <v>364</v>
      </c>
      <c r="C207" s="67" t="s">
        <v>424</v>
      </c>
      <c r="D207" s="76" t="s">
        <v>504</v>
      </c>
      <c r="E207" s="184" t="s">
        <v>508</v>
      </c>
      <c r="F207" s="185"/>
      <c r="G207" s="78" t="s">
        <v>488</v>
      </c>
      <c r="H207" s="92">
        <v>74848</v>
      </c>
      <c r="I207" s="93">
        <v>0</v>
      </c>
      <c r="J207" s="94">
        <v>74848</v>
      </c>
    </row>
    <row r="208" spans="1:10" s="58" customFormat="1" ht="22.5">
      <c r="A208" s="57" t="s">
        <v>489</v>
      </c>
      <c r="B208" s="56" t="s">
        <v>364</v>
      </c>
      <c r="C208" s="73" t="s">
        <v>424</v>
      </c>
      <c r="D208" s="77" t="s">
        <v>504</v>
      </c>
      <c r="E208" s="145" t="s">
        <v>508</v>
      </c>
      <c r="F208" s="190"/>
      <c r="G208" s="74" t="s">
        <v>490</v>
      </c>
      <c r="H208" s="95">
        <v>52704</v>
      </c>
      <c r="I208" s="96">
        <v>0</v>
      </c>
      <c r="J208" s="97">
        <f>IF(IF(H208="",0,H208)=0,0,(IF(H208&gt;0,IF(I208&gt;H208,0,H208-I208),IF(I208&gt;H208,H208-I208,0))))</f>
        <v>52704</v>
      </c>
    </row>
    <row r="209" spans="1:10" s="58" customFormat="1" ht="33.75">
      <c r="A209" s="57" t="s">
        <v>491</v>
      </c>
      <c r="B209" s="56" t="s">
        <v>364</v>
      </c>
      <c r="C209" s="73" t="s">
        <v>424</v>
      </c>
      <c r="D209" s="77" t="s">
        <v>504</v>
      </c>
      <c r="E209" s="145" t="s">
        <v>508</v>
      </c>
      <c r="F209" s="190"/>
      <c r="G209" s="74" t="s">
        <v>492</v>
      </c>
      <c r="H209" s="95">
        <v>6416</v>
      </c>
      <c r="I209" s="96">
        <v>0</v>
      </c>
      <c r="J209" s="97">
        <f>IF(IF(H209="",0,H209)=0,0,(IF(H209&gt;0,IF(I209&gt;H209,0,H209-I209),IF(I209&gt;H209,H209-I209,0))))</f>
        <v>6416</v>
      </c>
    </row>
    <row r="210" spans="1:10" s="58" customFormat="1" ht="45">
      <c r="A210" s="57" t="s">
        <v>493</v>
      </c>
      <c r="B210" s="56" t="s">
        <v>364</v>
      </c>
      <c r="C210" s="73" t="s">
        <v>424</v>
      </c>
      <c r="D210" s="77" t="s">
        <v>504</v>
      </c>
      <c r="E210" s="145" t="s">
        <v>508</v>
      </c>
      <c r="F210" s="190"/>
      <c r="G210" s="74" t="s">
        <v>494</v>
      </c>
      <c r="H210" s="95">
        <v>15728</v>
      </c>
      <c r="I210" s="96">
        <v>0</v>
      </c>
      <c r="J210" s="97">
        <f>IF(IF(H210="",0,H210)=0,0,(IF(H210&gt;0,IF(I210&gt;H210,0,H210-I210),IF(I210&gt;H210,H210-I210,0))))</f>
        <v>15728</v>
      </c>
    </row>
    <row r="211" spans="1:10" ht="22.5">
      <c r="A211" s="65" t="s">
        <v>509</v>
      </c>
      <c r="B211" s="66" t="s">
        <v>364</v>
      </c>
      <c r="C211" s="67" t="s">
        <v>424</v>
      </c>
      <c r="D211" s="76" t="s">
        <v>504</v>
      </c>
      <c r="E211" s="184" t="s">
        <v>508</v>
      </c>
      <c r="F211" s="185"/>
      <c r="G211" s="78" t="s">
        <v>364</v>
      </c>
      <c r="H211" s="92">
        <v>3200</v>
      </c>
      <c r="I211" s="93">
        <v>0</v>
      </c>
      <c r="J211" s="94">
        <v>3200</v>
      </c>
    </row>
    <row r="212" spans="1:10" ht="22.5">
      <c r="A212" s="65" t="s">
        <v>510</v>
      </c>
      <c r="B212" s="66" t="s">
        <v>364</v>
      </c>
      <c r="C212" s="67" t="s">
        <v>424</v>
      </c>
      <c r="D212" s="76" t="s">
        <v>504</v>
      </c>
      <c r="E212" s="184" t="s">
        <v>508</v>
      </c>
      <c r="F212" s="185"/>
      <c r="G212" s="78" t="s">
        <v>511</v>
      </c>
      <c r="H212" s="92">
        <v>3200</v>
      </c>
      <c r="I212" s="93">
        <v>0</v>
      </c>
      <c r="J212" s="94">
        <v>3200</v>
      </c>
    </row>
    <row r="213" spans="1:10" s="58" customFormat="1" ht="12.75">
      <c r="A213" s="57" t="s">
        <v>512</v>
      </c>
      <c r="B213" s="56" t="s">
        <v>364</v>
      </c>
      <c r="C213" s="73" t="s">
        <v>424</v>
      </c>
      <c r="D213" s="77" t="s">
        <v>504</v>
      </c>
      <c r="E213" s="145" t="s">
        <v>508</v>
      </c>
      <c r="F213" s="190"/>
      <c r="G213" s="74" t="s">
        <v>513</v>
      </c>
      <c r="H213" s="95">
        <v>3200</v>
      </c>
      <c r="I213" s="96">
        <v>0</v>
      </c>
      <c r="J213" s="97">
        <f>IF(IF(H213="",0,H213)=0,0,(IF(H213&gt;0,IF(I213&gt;H213,0,H213-I213),IF(I213&gt;H213,H213-I213,0))))</f>
        <v>3200</v>
      </c>
    </row>
    <row r="214" spans="1:10" ht="22.5">
      <c r="A214" s="65" t="s">
        <v>514</v>
      </c>
      <c r="B214" s="66" t="s">
        <v>364</v>
      </c>
      <c r="C214" s="67" t="s">
        <v>424</v>
      </c>
      <c r="D214" s="76" t="s">
        <v>504</v>
      </c>
      <c r="E214" s="184" t="s">
        <v>515</v>
      </c>
      <c r="F214" s="185"/>
      <c r="G214" s="78" t="s">
        <v>424</v>
      </c>
      <c r="H214" s="92">
        <v>7000</v>
      </c>
      <c r="I214" s="93">
        <v>4500</v>
      </c>
      <c r="J214" s="94">
        <v>2500</v>
      </c>
    </row>
    <row r="215" spans="1:10" ht="78.75">
      <c r="A215" s="65" t="s">
        <v>516</v>
      </c>
      <c r="B215" s="66" t="s">
        <v>364</v>
      </c>
      <c r="C215" s="67" t="s">
        <v>424</v>
      </c>
      <c r="D215" s="76" t="s">
        <v>504</v>
      </c>
      <c r="E215" s="184" t="s">
        <v>517</v>
      </c>
      <c r="F215" s="185"/>
      <c r="G215" s="78" t="s">
        <v>424</v>
      </c>
      <c r="H215" s="92">
        <v>7000</v>
      </c>
      <c r="I215" s="93">
        <v>4500</v>
      </c>
      <c r="J215" s="94">
        <v>2500</v>
      </c>
    </row>
    <row r="216" spans="1:10" ht="22.5">
      <c r="A216" s="65" t="s">
        <v>509</v>
      </c>
      <c r="B216" s="66" t="s">
        <v>364</v>
      </c>
      <c r="C216" s="67" t="s">
        <v>424</v>
      </c>
      <c r="D216" s="76" t="s">
        <v>504</v>
      </c>
      <c r="E216" s="184" t="s">
        <v>517</v>
      </c>
      <c r="F216" s="185"/>
      <c r="G216" s="78" t="s">
        <v>364</v>
      </c>
      <c r="H216" s="92">
        <v>1000</v>
      </c>
      <c r="I216" s="93">
        <v>0</v>
      </c>
      <c r="J216" s="94">
        <v>1000</v>
      </c>
    </row>
    <row r="217" spans="1:10" ht="22.5">
      <c r="A217" s="65" t="s">
        <v>510</v>
      </c>
      <c r="B217" s="66" t="s">
        <v>364</v>
      </c>
      <c r="C217" s="67" t="s">
        <v>424</v>
      </c>
      <c r="D217" s="76" t="s">
        <v>504</v>
      </c>
      <c r="E217" s="184" t="s">
        <v>517</v>
      </c>
      <c r="F217" s="185"/>
      <c r="G217" s="78" t="s">
        <v>511</v>
      </c>
      <c r="H217" s="92">
        <v>1000</v>
      </c>
      <c r="I217" s="93">
        <v>0</v>
      </c>
      <c r="J217" s="94">
        <v>1000</v>
      </c>
    </row>
    <row r="218" spans="1:10" s="58" customFormat="1" ht="12.75">
      <c r="A218" s="57" t="s">
        <v>512</v>
      </c>
      <c r="B218" s="56" t="s">
        <v>364</v>
      </c>
      <c r="C218" s="73" t="s">
        <v>424</v>
      </c>
      <c r="D218" s="77" t="s">
        <v>504</v>
      </c>
      <c r="E218" s="145" t="s">
        <v>517</v>
      </c>
      <c r="F218" s="190"/>
      <c r="G218" s="74" t="s">
        <v>513</v>
      </c>
      <c r="H218" s="95">
        <v>1000</v>
      </c>
      <c r="I218" s="96">
        <v>0</v>
      </c>
      <c r="J218" s="97">
        <f>IF(IF(H218="",0,H218)=0,0,(IF(H218&gt;0,IF(I218&gt;H218,0,H218-I218),IF(I218&gt;H218,H218-I218,0))))</f>
        <v>1000</v>
      </c>
    </row>
    <row r="219" spans="1:10" ht="12.75">
      <c r="A219" s="65" t="s">
        <v>518</v>
      </c>
      <c r="B219" s="66" t="s">
        <v>364</v>
      </c>
      <c r="C219" s="67" t="s">
        <v>424</v>
      </c>
      <c r="D219" s="76" t="s">
        <v>504</v>
      </c>
      <c r="E219" s="184" t="s">
        <v>517</v>
      </c>
      <c r="F219" s="185"/>
      <c r="G219" s="78" t="s">
        <v>365</v>
      </c>
      <c r="H219" s="92">
        <v>6000</v>
      </c>
      <c r="I219" s="93">
        <v>4500</v>
      </c>
      <c r="J219" s="94">
        <v>1500</v>
      </c>
    </row>
    <row r="220" spans="1:10" s="58" customFormat="1" ht="12.75">
      <c r="A220" s="57" t="s">
        <v>519</v>
      </c>
      <c r="B220" s="56" t="s">
        <v>364</v>
      </c>
      <c r="C220" s="73" t="s">
        <v>424</v>
      </c>
      <c r="D220" s="77" t="s">
        <v>504</v>
      </c>
      <c r="E220" s="145" t="s">
        <v>517</v>
      </c>
      <c r="F220" s="190"/>
      <c r="G220" s="74" t="s">
        <v>520</v>
      </c>
      <c r="H220" s="95">
        <v>6000</v>
      </c>
      <c r="I220" s="96">
        <v>4500</v>
      </c>
      <c r="J220" s="97">
        <f>IF(IF(H220="",0,H220)=0,0,(IF(H220&gt;0,IF(I220&gt;H220,0,H220-I220),IF(I220&gt;H220,H220-I220,0))))</f>
        <v>1500</v>
      </c>
    </row>
    <row r="221" spans="1:10" ht="22.5">
      <c r="A221" s="65" t="s">
        <v>521</v>
      </c>
      <c r="B221" s="66" t="s">
        <v>364</v>
      </c>
      <c r="C221" s="67" t="s">
        <v>424</v>
      </c>
      <c r="D221" s="76" t="s">
        <v>504</v>
      </c>
      <c r="E221" s="184" t="s">
        <v>522</v>
      </c>
      <c r="F221" s="185"/>
      <c r="G221" s="78" t="s">
        <v>424</v>
      </c>
      <c r="H221" s="92">
        <v>55474636.69</v>
      </c>
      <c r="I221" s="93">
        <v>40428459.18</v>
      </c>
      <c r="J221" s="94">
        <v>15046177.51</v>
      </c>
    </row>
    <row r="222" spans="1:10" ht="33.75">
      <c r="A222" s="65" t="s">
        <v>523</v>
      </c>
      <c r="B222" s="66" t="s">
        <v>364</v>
      </c>
      <c r="C222" s="67" t="s">
        <v>424</v>
      </c>
      <c r="D222" s="76" t="s">
        <v>504</v>
      </c>
      <c r="E222" s="184" t="s">
        <v>524</v>
      </c>
      <c r="F222" s="185"/>
      <c r="G222" s="78" t="s">
        <v>424</v>
      </c>
      <c r="H222" s="92">
        <v>52314136.69</v>
      </c>
      <c r="I222" s="93">
        <v>37712344.35</v>
      </c>
      <c r="J222" s="94">
        <v>14601792.34</v>
      </c>
    </row>
    <row r="223" spans="1:10" ht="56.25">
      <c r="A223" s="65" t="s">
        <v>485</v>
      </c>
      <c r="B223" s="66" t="s">
        <v>364</v>
      </c>
      <c r="C223" s="67" t="s">
        <v>424</v>
      </c>
      <c r="D223" s="76" t="s">
        <v>504</v>
      </c>
      <c r="E223" s="184" t="s">
        <v>524</v>
      </c>
      <c r="F223" s="185"/>
      <c r="G223" s="78" t="s">
        <v>486</v>
      </c>
      <c r="H223" s="92">
        <v>48824343.8</v>
      </c>
      <c r="I223" s="93">
        <v>35052758.84</v>
      </c>
      <c r="J223" s="94">
        <v>13771584.96</v>
      </c>
    </row>
    <row r="224" spans="1:10" ht="22.5">
      <c r="A224" s="65" t="s">
        <v>487</v>
      </c>
      <c r="B224" s="66" t="s">
        <v>364</v>
      </c>
      <c r="C224" s="67" t="s">
        <v>424</v>
      </c>
      <c r="D224" s="76" t="s">
        <v>504</v>
      </c>
      <c r="E224" s="184" t="s">
        <v>524</v>
      </c>
      <c r="F224" s="185"/>
      <c r="G224" s="78" t="s">
        <v>488</v>
      </c>
      <c r="H224" s="92">
        <v>48824343.8</v>
      </c>
      <c r="I224" s="93">
        <v>35052758.84</v>
      </c>
      <c r="J224" s="94">
        <v>13771584.96</v>
      </c>
    </row>
    <row r="225" spans="1:10" s="58" customFormat="1" ht="22.5">
      <c r="A225" s="57" t="s">
        <v>489</v>
      </c>
      <c r="B225" s="56" t="s">
        <v>364</v>
      </c>
      <c r="C225" s="73" t="s">
        <v>424</v>
      </c>
      <c r="D225" s="77" t="s">
        <v>504</v>
      </c>
      <c r="E225" s="145" t="s">
        <v>524</v>
      </c>
      <c r="F225" s="190"/>
      <c r="G225" s="74" t="s">
        <v>490</v>
      </c>
      <c r="H225" s="95">
        <v>35324120.8</v>
      </c>
      <c r="I225" s="96">
        <v>25023573.42</v>
      </c>
      <c r="J225" s="97">
        <f>IF(IF(H225="",0,H225)=0,0,(IF(H225&gt;0,IF(I225&gt;H225,0,H225-I225),IF(I225&gt;H225,H225-I225,0))))</f>
        <v>10300547.38</v>
      </c>
    </row>
    <row r="226" spans="1:10" s="58" customFormat="1" ht="33.75">
      <c r="A226" s="57" t="s">
        <v>491</v>
      </c>
      <c r="B226" s="56" t="s">
        <v>364</v>
      </c>
      <c r="C226" s="73" t="s">
        <v>424</v>
      </c>
      <c r="D226" s="77" t="s">
        <v>504</v>
      </c>
      <c r="E226" s="145" t="s">
        <v>524</v>
      </c>
      <c r="F226" s="190"/>
      <c r="G226" s="74" t="s">
        <v>492</v>
      </c>
      <c r="H226" s="95">
        <v>2443800</v>
      </c>
      <c r="I226" s="96">
        <v>2174716.69</v>
      </c>
      <c r="J226" s="97">
        <f>IF(IF(H226="",0,H226)=0,0,(IF(H226&gt;0,IF(I226&gt;H226,0,H226-I226),IF(I226&gt;H226,H226-I226,0))))</f>
        <v>269083.31</v>
      </c>
    </row>
    <row r="227" spans="1:10" s="58" customFormat="1" ht="45">
      <c r="A227" s="57" t="s">
        <v>493</v>
      </c>
      <c r="B227" s="56" t="s">
        <v>364</v>
      </c>
      <c r="C227" s="73" t="s">
        <v>424</v>
      </c>
      <c r="D227" s="77" t="s">
        <v>504</v>
      </c>
      <c r="E227" s="145" t="s">
        <v>524</v>
      </c>
      <c r="F227" s="190"/>
      <c r="G227" s="74" t="s">
        <v>494</v>
      </c>
      <c r="H227" s="95">
        <v>11056423</v>
      </c>
      <c r="I227" s="96">
        <v>7854468.73</v>
      </c>
      <c r="J227" s="97">
        <f>IF(IF(H227="",0,H227)=0,0,(IF(H227&gt;0,IF(I227&gt;H227,0,H227-I227),IF(I227&gt;H227,H227-I227,0))))</f>
        <v>3201954.27</v>
      </c>
    </row>
    <row r="228" spans="1:10" ht="22.5">
      <c r="A228" s="65" t="s">
        <v>509</v>
      </c>
      <c r="B228" s="66" t="s">
        <v>364</v>
      </c>
      <c r="C228" s="67" t="s">
        <v>424</v>
      </c>
      <c r="D228" s="76" t="s">
        <v>504</v>
      </c>
      <c r="E228" s="184" t="s">
        <v>524</v>
      </c>
      <c r="F228" s="185"/>
      <c r="G228" s="78" t="s">
        <v>364</v>
      </c>
      <c r="H228" s="92">
        <v>2367914.69</v>
      </c>
      <c r="I228" s="93">
        <v>1754996.45</v>
      </c>
      <c r="J228" s="94">
        <v>612918.24</v>
      </c>
    </row>
    <row r="229" spans="1:10" ht="22.5">
      <c r="A229" s="65" t="s">
        <v>510</v>
      </c>
      <c r="B229" s="66" t="s">
        <v>364</v>
      </c>
      <c r="C229" s="67" t="s">
        <v>424</v>
      </c>
      <c r="D229" s="76" t="s">
        <v>504</v>
      </c>
      <c r="E229" s="184" t="s">
        <v>524</v>
      </c>
      <c r="F229" s="185"/>
      <c r="G229" s="78" t="s">
        <v>511</v>
      </c>
      <c r="H229" s="92">
        <v>2367914.69</v>
      </c>
      <c r="I229" s="93">
        <v>1754996.45</v>
      </c>
      <c r="J229" s="94">
        <v>612918.24</v>
      </c>
    </row>
    <row r="230" spans="1:10" s="58" customFormat="1" ht="12.75">
      <c r="A230" s="57" t="s">
        <v>512</v>
      </c>
      <c r="B230" s="56" t="s">
        <v>364</v>
      </c>
      <c r="C230" s="73" t="s">
        <v>424</v>
      </c>
      <c r="D230" s="77" t="s">
        <v>504</v>
      </c>
      <c r="E230" s="145" t="s">
        <v>524</v>
      </c>
      <c r="F230" s="190"/>
      <c r="G230" s="74" t="s">
        <v>513</v>
      </c>
      <c r="H230" s="95">
        <v>2367914.69</v>
      </c>
      <c r="I230" s="96">
        <v>1754996.45</v>
      </c>
      <c r="J230" s="97">
        <f>IF(IF(H230="",0,H230)=0,0,(IF(H230&gt;0,IF(I230&gt;H230,0,H230-I230),IF(I230&gt;H230,H230-I230,0))))</f>
        <v>612918.24</v>
      </c>
    </row>
    <row r="231" spans="1:10" ht="12.75">
      <c r="A231" s="65" t="s">
        <v>525</v>
      </c>
      <c r="B231" s="66" t="s">
        <v>364</v>
      </c>
      <c r="C231" s="67" t="s">
        <v>424</v>
      </c>
      <c r="D231" s="76" t="s">
        <v>504</v>
      </c>
      <c r="E231" s="184" t="s">
        <v>524</v>
      </c>
      <c r="F231" s="185"/>
      <c r="G231" s="78" t="s">
        <v>526</v>
      </c>
      <c r="H231" s="92">
        <v>682349.2</v>
      </c>
      <c r="I231" s="93">
        <v>667212.37</v>
      </c>
      <c r="J231" s="94">
        <v>15136.83</v>
      </c>
    </row>
    <row r="232" spans="1:10" ht="22.5">
      <c r="A232" s="65" t="s">
        <v>527</v>
      </c>
      <c r="B232" s="66" t="s">
        <v>364</v>
      </c>
      <c r="C232" s="67" t="s">
        <v>424</v>
      </c>
      <c r="D232" s="76" t="s">
        <v>504</v>
      </c>
      <c r="E232" s="184" t="s">
        <v>524</v>
      </c>
      <c r="F232" s="185"/>
      <c r="G232" s="78" t="s">
        <v>528</v>
      </c>
      <c r="H232" s="92">
        <v>682349.2</v>
      </c>
      <c r="I232" s="93">
        <v>667212.37</v>
      </c>
      <c r="J232" s="94">
        <v>15136.83</v>
      </c>
    </row>
    <row r="233" spans="1:10" s="58" customFormat="1" ht="33.75">
      <c r="A233" s="57" t="s">
        <v>529</v>
      </c>
      <c r="B233" s="56" t="s">
        <v>364</v>
      </c>
      <c r="C233" s="73" t="s">
        <v>424</v>
      </c>
      <c r="D233" s="77" t="s">
        <v>504</v>
      </c>
      <c r="E233" s="145" t="s">
        <v>524</v>
      </c>
      <c r="F233" s="190"/>
      <c r="G233" s="74" t="s">
        <v>530</v>
      </c>
      <c r="H233" s="95">
        <v>682349.2</v>
      </c>
      <c r="I233" s="96">
        <v>667212.37</v>
      </c>
      <c r="J233" s="97">
        <f>IF(IF(H233="",0,H233)=0,0,(IF(H233&gt;0,IF(I233&gt;H233,0,H233-I233),IF(I233&gt;H233,H233-I233,0))))</f>
        <v>15136.83</v>
      </c>
    </row>
    <row r="234" spans="1:10" ht="12.75">
      <c r="A234" s="65" t="s">
        <v>531</v>
      </c>
      <c r="B234" s="66" t="s">
        <v>364</v>
      </c>
      <c r="C234" s="67" t="s">
        <v>424</v>
      </c>
      <c r="D234" s="76" t="s">
        <v>504</v>
      </c>
      <c r="E234" s="184" t="s">
        <v>524</v>
      </c>
      <c r="F234" s="185"/>
      <c r="G234" s="78" t="s">
        <v>532</v>
      </c>
      <c r="H234" s="92">
        <v>439529</v>
      </c>
      <c r="I234" s="93">
        <v>237376.69</v>
      </c>
      <c r="J234" s="94">
        <v>202152.31</v>
      </c>
    </row>
    <row r="235" spans="1:10" ht="12.75">
      <c r="A235" s="65" t="s">
        <v>533</v>
      </c>
      <c r="B235" s="66" t="s">
        <v>364</v>
      </c>
      <c r="C235" s="67" t="s">
        <v>424</v>
      </c>
      <c r="D235" s="76" t="s">
        <v>504</v>
      </c>
      <c r="E235" s="184" t="s">
        <v>524</v>
      </c>
      <c r="F235" s="185"/>
      <c r="G235" s="78" t="s">
        <v>534</v>
      </c>
      <c r="H235" s="92">
        <v>439529</v>
      </c>
      <c r="I235" s="93">
        <v>237376.69</v>
      </c>
      <c r="J235" s="94">
        <v>202152.31</v>
      </c>
    </row>
    <row r="236" spans="1:10" s="58" customFormat="1" ht="22.5">
      <c r="A236" s="57" t="s">
        <v>535</v>
      </c>
      <c r="B236" s="56" t="s">
        <v>364</v>
      </c>
      <c r="C236" s="73" t="s">
        <v>424</v>
      </c>
      <c r="D236" s="77" t="s">
        <v>504</v>
      </c>
      <c r="E236" s="145" t="s">
        <v>524</v>
      </c>
      <c r="F236" s="190"/>
      <c r="G236" s="74" t="s">
        <v>536</v>
      </c>
      <c r="H236" s="95">
        <v>5000</v>
      </c>
      <c r="I236" s="96">
        <v>0</v>
      </c>
      <c r="J236" s="97">
        <f>IF(IF(H236="",0,H236)=0,0,(IF(H236&gt;0,IF(I236&gt;H236,0,H236-I236),IF(I236&gt;H236,H236-I236,0))))</f>
        <v>5000</v>
      </c>
    </row>
    <row r="237" spans="1:10" s="58" customFormat="1" ht="12.75">
      <c r="A237" s="57" t="s">
        <v>537</v>
      </c>
      <c r="B237" s="56" t="s">
        <v>364</v>
      </c>
      <c r="C237" s="73" t="s">
        <v>424</v>
      </c>
      <c r="D237" s="77" t="s">
        <v>504</v>
      </c>
      <c r="E237" s="145" t="s">
        <v>524</v>
      </c>
      <c r="F237" s="190"/>
      <c r="G237" s="74" t="s">
        <v>538</v>
      </c>
      <c r="H237" s="95">
        <v>3000</v>
      </c>
      <c r="I237" s="96">
        <v>2300</v>
      </c>
      <c r="J237" s="97">
        <f>IF(IF(H237="",0,H237)=0,0,(IF(H237&gt;0,IF(I237&gt;H237,0,H237-I237),IF(I237&gt;H237,H237-I237,0))))</f>
        <v>700</v>
      </c>
    </row>
    <row r="238" spans="1:10" s="58" customFormat="1" ht="12.75">
      <c r="A238" s="57" t="s">
        <v>539</v>
      </c>
      <c r="B238" s="56" t="s">
        <v>364</v>
      </c>
      <c r="C238" s="73" t="s">
        <v>424</v>
      </c>
      <c r="D238" s="77" t="s">
        <v>504</v>
      </c>
      <c r="E238" s="145" t="s">
        <v>524</v>
      </c>
      <c r="F238" s="190"/>
      <c r="G238" s="74" t="s">
        <v>540</v>
      </c>
      <c r="H238" s="95">
        <v>431529</v>
      </c>
      <c r="I238" s="96">
        <v>235076.69</v>
      </c>
      <c r="J238" s="97">
        <f>IF(IF(H238="",0,H238)=0,0,(IF(H238&gt;0,IF(I238&gt;H238,0,H238-I238),IF(I238&gt;H238,H238-I238,0))))</f>
        <v>196452.31</v>
      </c>
    </row>
    <row r="239" spans="1:10" ht="33.75">
      <c r="A239" s="65" t="s">
        <v>541</v>
      </c>
      <c r="B239" s="66" t="s">
        <v>364</v>
      </c>
      <c r="C239" s="67" t="s">
        <v>424</v>
      </c>
      <c r="D239" s="76" t="s">
        <v>504</v>
      </c>
      <c r="E239" s="184" t="s">
        <v>542</v>
      </c>
      <c r="F239" s="185"/>
      <c r="G239" s="78" t="s">
        <v>424</v>
      </c>
      <c r="H239" s="92">
        <v>3160500</v>
      </c>
      <c r="I239" s="93">
        <v>2716114.83</v>
      </c>
      <c r="J239" s="94">
        <v>444385.17</v>
      </c>
    </row>
    <row r="240" spans="1:10" ht="56.25">
      <c r="A240" s="65" t="s">
        <v>485</v>
      </c>
      <c r="B240" s="66" t="s">
        <v>364</v>
      </c>
      <c r="C240" s="67" t="s">
        <v>424</v>
      </c>
      <c r="D240" s="76" t="s">
        <v>504</v>
      </c>
      <c r="E240" s="184" t="s">
        <v>542</v>
      </c>
      <c r="F240" s="185"/>
      <c r="G240" s="78" t="s">
        <v>486</v>
      </c>
      <c r="H240" s="92">
        <v>2562600</v>
      </c>
      <c r="I240" s="93">
        <v>2281915.75</v>
      </c>
      <c r="J240" s="94">
        <v>280684.25</v>
      </c>
    </row>
    <row r="241" spans="1:10" ht="22.5">
      <c r="A241" s="65" t="s">
        <v>487</v>
      </c>
      <c r="B241" s="66" t="s">
        <v>364</v>
      </c>
      <c r="C241" s="67" t="s">
        <v>424</v>
      </c>
      <c r="D241" s="76" t="s">
        <v>504</v>
      </c>
      <c r="E241" s="184" t="s">
        <v>542</v>
      </c>
      <c r="F241" s="185"/>
      <c r="G241" s="78" t="s">
        <v>488</v>
      </c>
      <c r="H241" s="92">
        <v>2562600</v>
      </c>
      <c r="I241" s="93">
        <v>2281915.75</v>
      </c>
      <c r="J241" s="94">
        <v>280684.25</v>
      </c>
    </row>
    <row r="242" spans="1:10" s="58" customFormat="1" ht="22.5">
      <c r="A242" s="57" t="s">
        <v>489</v>
      </c>
      <c r="B242" s="56" t="s">
        <v>364</v>
      </c>
      <c r="C242" s="73" t="s">
        <v>424</v>
      </c>
      <c r="D242" s="77" t="s">
        <v>504</v>
      </c>
      <c r="E242" s="145" t="s">
        <v>542</v>
      </c>
      <c r="F242" s="190"/>
      <c r="G242" s="74" t="s">
        <v>490</v>
      </c>
      <c r="H242" s="95">
        <v>1944000</v>
      </c>
      <c r="I242" s="96">
        <v>1713210.59</v>
      </c>
      <c r="J242" s="97">
        <f>IF(IF(H242="",0,H242)=0,0,(IF(H242&gt;0,IF(I242&gt;H242,0,H242-I242),IF(I242&gt;H242,H242-I242,0))))</f>
        <v>230789.41</v>
      </c>
    </row>
    <row r="243" spans="1:10" s="58" customFormat="1" ht="33.75">
      <c r="A243" s="57" t="s">
        <v>491</v>
      </c>
      <c r="B243" s="56" t="s">
        <v>364</v>
      </c>
      <c r="C243" s="73" t="s">
        <v>424</v>
      </c>
      <c r="D243" s="77" t="s">
        <v>504</v>
      </c>
      <c r="E243" s="145" t="s">
        <v>542</v>
      </c>
      <c r="F243" s="190"/>
      <c r="G243" s="74" t="s">
        <v>492</v>
      </c>
      <c r="H243" s="95">
        <v>40100</v>
      </c>
      <c r="I243" s="96">
        <v>40100</v>
      </c>
      <c r="J243" s="97">
        <f>IF(IF(H243="",0,H243)=0,0,(IF(H243&gt;0,IF(I243&gt;H243,0,H243-I243),IF(I243&gt;H243,H243-I243,0))))</f>
        <v>0</v>
      </c>
    </row>
    <row r="244" spans="1:10" s="58" customFormat="1" ht="45">
      <c r="A244" s="57" t="s">
        <v>493</v>
      </c>
      <c r="B244" s="56" t="s">
        <v>364</v>
      </c>
      <c r="C244" s="73" t="s">
        <v>424</v>
      </c>
      <c r="D244" s="77" t="s">
        <v>504</v>
      </c>
      <c r="E244" s="145" t="s">
        <v>542</v>
      </c>
      <c r="F244" s="190"/>
      <c r="G244" s="74" t="s">
        <v>494</v>
      </c>
      <c r="H244" s="95">
        <v>578500</v>
      </c>
      <c r="I244" s="96">
        <v>528605.16</v>
      </c>
      <c r="J244" s="97">
        <f>IF(IF(H244="",0,H244)=0,0,(IF(H244&gt;0,IF(I244&gt;H244,0,H244-I244),IF(I244&gt;H244,H244-I244,0))))</f>
        <v>49894.84</v>
      </c>
    </row>
    <row r="245" spans="1:10" ht="22.5">
      <c r="A245" s="65" t="s">
        <v>509</v>
      </c>
      <c r="B245" s="66" t="s">
        <v>364</v>
      </c>
      <c r="C245" s="67" t="s">
        <v>424</v>
      </c>
      <c r="D245" s="76" t="s">
        <v>504</v>
      </c>
      <c r="E245" s="184" t="s">
        <v>542</v>
      </c>
      <c r="F245" s="185"/>
      <c r="G245" s="78" t="s">
        <v>364</v>
      </c>
      <c r="H245" s="92">
        <v>60000</v>
      </c>
      <c r="I245" s="93">
        <v>30774.08</v>
      </c>
      <c r="J245" s="94">
        <v>29225.92</v>
      </c>
    </row>
    <row r="246" spans="1:10" ht="22.5">
      <c r="A246" s="65" t="s">
        <v>510</v>
      </c>
      <c r="B246" s="66" t="s">
        <v>364</v>
      </c>
      <c r="C246" s="67" t="s">
        <v>424</v>
      </c>
      <c r="D246" s="76" t="s">
        <v>504</v>
      </c>
      <c r="E246" s="184" t="s">
        <v>542</v>
      </c>
      <c r="F246" s="185"/>
      <c r="G246" s="78" t="s">
        <v>511</v>
      </c>
      <c r="H246" s="92">
        <v>60000</v>
      </c>
      <c r="I246" s="93">
        <v>30774.08</v>
      </c>
      <c r="J246" s="94">
        <v>29225.92</v>
      </c>
    </row>
    <row r="247" spans="1:10" s="58" customFormat="1" ht="12.75">
      <c r="A247" s="57" t="s">
        <v>512</v>
      </c>
      <c r="B247" s="56" t="s">
        <v>364</v>
      </c>
      <c r="C247" s="73" t="s">
        <v>424</v>
      </c>
      <c r="D247" s="77" t="s">
        <v>504</v>
      </c>
      <c r="E247" s="145" t="s">
        <v>542</v>
      </c>
      <c r="F247" s="190"/>
      <c r="G247" s="74" t="s">
        <v>513</v>
      </c>
      <c r="H247" s="95">
        <v>60000</v>
      </c>
      <c r="I247" s="96">
        <v>30774.08</v>
      </c>
      <c r="J247" s="97">
        <f>IF(IF(H247="",0,H247)=0,0,(IF(H247&gt;0,IF(I247&gt;H247,0,H247-I247),IF(I247&gt;H247,H247-I247,0))))</f>
        <v>29225.92</v>
      </c>
    </row>
    <row r="248" spans="1:10" ht="12.75">
      <c r="A248" s="65" t="s">
        <v>518</v>
      </c>
      <c r="B248" s="66" t="s">
        <v>364</v>
      </c>
      <c r="C248" s="67" t="s">
        <v>424</v>
      </c>
      <c r="D248" s="76" t="s">
        <v>504</v>
      </c>
      <c r="E248" s="184" t="s">
        <v>542</v>
      </c>
      <c r="F248" s="185"/>
      <c r="G248" s="78" t="s">
        <v>365</v>
      </c>
      <c r="H248" s="92">
        <v>537900</v>
      </c>
      <c r="I248" s="93">
        <v>403425</v>
      </c>
      <c r="J248" s="94">
        <v>134475</v>
      </c>
    </row>
    <row r="249" spans="1:10" s="58" customFormat="1" ht="12.75">
      <c r="A249" s="57" t="s">
        <v>519</v>
      </c>
      <c r="B249" s="56" t="s">
        <v>364</v>
      </c>
      <c r="C249" s="73" t="s">
        <v>424</v>
      </c>
      <c r="D249" s="77" t="s">
        <v>504</v>
      </c>
      <c r="E249" s="145" t="s">
        <v>542</v>
      </c>
      <c r="F249" s="190"/>
      <c r="G249" s="74" t="s">
        <v>520</v>
      </c>
      <c r="H249" s="95">
        <v>537900</v>
      </c>
      <c r="I249" s="96">
        <v>403425</v>
      </c>
      <c r="J249" s="97">
        <f>IF(IF(H249="",0,H249)=0,0,(IF(H249&gt;0,IF(I249&gt;H249,0,H249-I249),IF(I249&gt;H249,H249-I249,0))))</f>
        <v>134475</v>
      </c>
    </row>
    <row r="250" spans="1:10" ht="12.75">
      <c r="A250" s="65" t="s">
        <v>543</v>
      </c>
      <c r="B250" s="66" t="s">
        <v>364</v>
      </c>
      <c r="C250" s="67" t="s">
        <v>424</v>
      </c>
      <c r="D250" s="76" t="s">
        <v>544</v>
      </c>
      <c r="E250" s="184" t="s">
        <v>477</v>
      </c>
      <c r="F250" s="185"/>
      <c r="G250" s="78" t="s">
        <v>424</v>
      </c>
      <c r="H250" s="92">
        <v>120300</v>
      </c>
      <c r="I250" s="93">
        <v>60999.6</v>
      </c>
      <c r="J250" s="94">
        <v>59300.4</v>
      </c>
    </row>
    <row r="251" spans="1:10" ht="12.75">
      <c r="A251" s="65"/>
      <c r="B251" s="66" t="s">
        <v>364</v>
      </c>
      <c r="C251" s="67" t="s">
        <v>424</v>
      </c>
      <c r="D251" s="76" t="s">
        <v>544</v>
      </c>
      <c r="E251" s="184" t="s">
        <v>545</v>
      </c>
      <c r="F251" s="185"/>
      <c r="G251" s="78" t="s">
        <v>424</v>
      </c>
      <c r="H251" s="92">
        <v>120300</v>
      </c>
      <c r="I251" s="93">
        <v>60999.6</v>
      </c>
      <c r="J251" s="94">
        <v>59300.4</v>
      </c>
    </row>
    <row r="252" spans="1:10" ht="22.5">
      <c r="A252" s="65" t="s">
        <v>509</v>
      </c>
      <c r="B252" s="66" t="s">
        <v>364</v>
      </c>
      <c r="C252" s="67" t="s">
        <v>424</v>
      </c>
      <c r="D252" s="76" t="s">
        <v>544</v>
      </c>
      <c r="E252" s="184" t="s">
        <v>545</v>
      </c>
      <c r="F252" s="185"/>
      <c r="G252" s="78" t="s">
        <v>364</v>
      </c>
      <c r="H252" s="92">
        <v>120300</v>
      </c>
      <c r="I252" s="93">
        <v>60999.6</v>
      </c>
      <c r="J252" s="94">
        <v>59300.4</v>
      </c>
    </row>
    <row r="253" spans="1:10" ht="22.5">
      <c r="A253" s="65" t="s">
        <v>510</v>
      </c>
      <c r="B253" s="66" t="s">
        <v>364</v>
      </c>
      <c r="C253" s="67" t="s">
        <v>424</v>
      </c>
      <c r="D253" s="76" t="s">
        <v>544</v>
      </c>
      <c r="E253" s="184" t="s">
        <v>545</v>
      </c>
      <c r="F253" s="185"/>
      <c r="G253" s="78" t="s">
        <v>511</v>
      </c>
      <c r="H253" s="92">
        <v>120300</v>
      </c>
      <c r="I253" s="93">
        <v>60999.6</v>
      </c>
      <c r="J253" s="94">
        <v>59300.4</v>
      </c>
    </row>
    <row r="254" spans="1:10" s="58" customFormat="1" ht="12.75">
      <c r="A254" s="57" t="s">
        <v>512</v>
      </c>
      <c r="B254" s="56" t="s">
        <v>364</v>
      </c>
      <c r="C254" s="73" t="s">
        <v>424</v>
      </c>
      <c r="D254" s="77" t="s">
        <v>544</v>
      </c>
      <c r="E254" s="145" t="s">
        <v>545</v>
      </c>
      <c r="F254" s="190"/>
      <c r="G254" s="74" t="s">
        <v>513</v>
      </c>
      <c r="H254" s="95">
        <v>120300</v>
      </c>
      <c r="I254" s="96">
        <v>60999.6</v>
      </c>
      <c r="J254" s="97">
        <f>IF(IF(H254="",0,H254)=0,0,(IF(H254&gt;0,IF(I254&gt;H254,0,H254-I254),IF(I254&gt;H254,H254-I254,0))))</f>
        <v>59300.4</v>
      </c>
    </row>
    <row r="255" spans="1:10" ht="33.75">
      <c r="A255" s="65" t="s">
        <v>546</v>
      </c>
      <c r="B255" s="66" t="s">
        <v>364</v>
      </c>
      <c r="C255" s="67" t="s">
        <v>424</v>
      </c>
      <c r="D255" s="76" t="s">
        <v>547</v>
      </c>
      <c r="E255" s="184" t="s">
        <v>477</v>
      </c>
      <c r="F255" s="185"/>
      <c r="G255" s="78" t="s">
        <v>424</v>
      </c>
      <c r="H255" s="92">
        <v>11389927</v>
      </c>
      <c r="I255" s="93">
        <v>8316995.71</v>
      </c>
      <c r="J255" s="94">
        <v>3072931.29</v>
      </c>
    </row>
    <row r="256" spans="1:10" ht="33.75">
      <c r="A256" s="65" t="s">
        <v>505</v>
      </c>
      <c r="B256" s="66" t="s">
        <v>364</v>
      </c>
      <c r="C256" s="67" t="s">
        <v>424</v>
      </c>
      <c r="D256" s="76" t="s">
        <v>547</v>
      </c>
      <c r="E256" s="184" t="s">
        <v>506</v>
      </c>
      <c r="F256" s="185"/>
      <c r="G256" s="78" t="s">
        <v>424</v>
      </c>
      <c r="H256" s="92">
        <v>1087480</v>
      </c>
      <c r="I256" s="93">
        <v>884771.21</v>
      </c>
      <c r="J256" s="94">
        <v>202708.79</v>
      </c>
    </row>
    <row r="257" spans="1:10" ht="22.5">
      <c r="A257" s="65" t="s">
        <v>548</v>
      </c>
      <c r="B257" s="66" t="s">
        <v>364</v>
      </c>
      <c r="C257" s="67" t="s">
        <v>424</v>
      </c>
      <c r="D257" s="76" t="s">
        <v>547</v>
      </c>
      <c r="E257" s="184" t="s">
        <v>549</v>
      </c>
      <c r="F257" s="185"/>
      <c r="G257" s="78" t="s">
        <v>424</v>
      </c>
      <c r="H257" s="92">
        <v>1087480</v>
      </c>
      <c r="I257" s="93">
        <v>884771.21</v>
      </c>
      <c r="J257" s="94">
        <v>202708.79</v>
      </c>
    </row>
    <row r="258" spans="1:10" ht="56.25">
      <c r="A258" s="65" t="s">
        <v>485</v>
      </c>
      <c r="B258" s="66" t="s">
        <v>364</v>
      </c>
      <c r="C258" s="67" t="s">
        <v>424</v>
      </c>
      <c r="D258" s="76" t="s">
        <v>547</v>
      </c>
      <c r="E258" s="184" t="s">
        <v>549</v>
      </c>
      <c r="F258" s="185"/>
      <c r="G258" s="78" t="s">
        <v>486</v>
      </c>
      <c r="H258" s="92">
        <v>1087480</v>
      </c>
      <c r="I258" s="93">
        <v>884771.21</v>
      </c>
      <c r="J258" s="94">
        <v>202708.79</v>
      </c>
    </row>
    <row r="259" spans="1:10" ht="22.5">
      <c r="A259" s="65" t="s">
        <v>487</v>
      </c>
      <c r="B259" s="66" t="s">
        <v>364</v>
      </c>
      <c r="C259" s="67" t="s">
        <v>424</v>
      </c>
      <c r="D259" s="76" t="s">
        <v>547</v>
      </c>
      <c r="E259" s="184" t="s">
        <v>549</v>
      </c>
      <c r="F259" s="185"/>
      <c r="G259" s="78" t="s">
        <v>488</v>
      </c>
      <c r="H259" s="92">
        <v>1087480</v>
      </c>
      <c r="I259" s="93">
        <v>884771.21</v>
      </c>
      <c r="J259" s="94">
        <v>202708.79</v>
      </c>
    </row>
    <row r="260" spans="1:10" s="58" customFormat="1" ht="22.5">
      <c r="A260" s="57" t="s">
        <v>489</v>
      </c>
      <c r="B260" s="56" t="s">
        <v>364</v>
      </c>
      <c r="C260" s="73" t="s">
        <v>424</v>
      </c>
      <c r="D260" s="77" t="s">
        <v>547</v>
      </c>
      <c r="E260" s="145" t="s">
        <v>549</v>
      </c>
      <c r="F260" s="190"/>
      <c r="G260" s="74" t="s">
        <v>490</v>
      </c>
      <c r="H260" s="95">
        <v>720711</v>
      </c>
      <c r="I260" s="96">
        <v>605827.2</v>
      </c>
      <c r="J260" s="97">
        <f>IF(IF(H260="",0,H260)=0,0,(IF(H260&gt;0,IF(I260&gt;H260,0,H260-I260),IF(I260&gt;H260,H260-I260,0))))</f>
        <v>114883.8</v>
      </c>
    </row>
    <row r="261" spans="1:10" s="58" customFormat="1" ht="33.75">
      <c r="A261" s="57" t="s">
        <v>491</v>
      </c>
      <c r="B261" s="56" t="s">
        <v>364</v>
      </c>
      <c r="C261" s="73" t="s">
        <v>424</v>
      </c>
      <c r="D261" s="77" t="s">
        <v>547</v>
      </c>
      <c r="E261" s="145" t="s">
        <v>549</v>
      </c>
      <c r="F261" s="190"/>
      <c r="G261" s="74" t="s">
        <v>492</v>
      </c>
      <c r="H261" s="95">
        <v>80200</v>
      </c>
      <c r="I261" s="96">
        <v>80200</v>
      </c>
      <c r="J261" s="97">
        <f>IF(IF(H261="",0,H261)=0,0,(IF(H261&gt;0,IF(I261&gt;H261,0,H261-I261),IF(I261&gt;H261,H261-I261,0))))</f>
        <v>0</v>
      </c>
    </row>
    <row r="262" spans="1:10" s="58" customFormat="1" ht="45">
      <c r="A262" s="57" t="s">
        <v>493</v>
      </c>
      <c r="B262" s="56" t="s">
        <v>364</v>
      </c>
      <c r="C262" s="73" t="s">
        <v>424</v>
      </c>
      <c r="D262" s="77" t="s">
        <v>547</v>
      </c>
      <c r="E262" s="145" t="s">
        <v>549</v>
      </c>
      <c r="F262" s="190"/>
      <c r="G262" s="74" t="s">
        <v>494</v>
      </c>
      <c r="H262" s="95">
        <v>286569</v>
      </c>
      <c r="I262" s="96">
        <v>198744.01</v>
      </c>
      <c r="J262" s="97">
        <f>IF(IF(H262="",0,H262)=0,0,(IF(H262&gt;0,IF(I262&gt;H262,0,H262-I262),IF(I262&gt;H262,H262-I262,0))))</f>
        <v>87824.99</v>
      </c>
    </row>
    <row r="263" spans="1:10" ht="22.5">
      <c r="A263" s="65" t="s">
        <v>521</v>
      </c>
      <c r="B263" s="66" t="s">
        <v>364</v>
      </c>
      <c r="C263" s="67" t="s">
        <v>424</v>
      </c>
      <c r="D263" s="76" t="s">
        <v>547</v>
      </c>
      <c r="E263" s="184" t="s">
        <v>522</v>
      </c>
      <c r="F263" s="185"/>
      <c r="G263" s="78" t="s">
        <v>424</v>
      </c>
      <c r="H263" s="92">
        <v>9091250</v>
      </c>
      <c r="I263" s="93">
        <v>6647399.04</v>
      </c>
      <c r="J263" s="94">
        <v>2443850.96</v>
      </c>
    </row>
    <row r="264" spans="1:10" ht="33.75">
      <c r="A264" s="65" t="s">
        <v>523</v>
      </c>
      <c r="B264" s="66" t="s">
        <v>364</v>
      </c>
      <c r="C264" s="67" t="s">
        <v>424</v>
      </c>
      <c r="D264" s="76" t="s">
        <v>547</v>
      </c>
      <c r="E264" s="184" t="s">
        <v>524</v>
      </c>
      <c r="F264" s="185"/>
      <c r="G264" s="78" t="s">
        <v>424</v>
      </c>
      <c r="H264" s="92">
        <v>9062650</v>
      </c>
      <c r="I264" s="93">
        <v>6626449.04</v>
      </c>
      <c r="J264" s="94">
        <v>2436200.96</v>
      </c>
    </row>
    <row r="265" spans="1:10" ht="56.25">
      <c r="A265" s="65" t="s">
        <v>485</v>
      </c>
      <c r="B265" s="66" t="s">
        <v>364</v>
      </c>
      <c r="C265" s="67" t="s">
        <v>424</v>
      </c>
      <c r="D265" s="76" t="s">
        <v>547</v>
      </c>
      <c r="E265" s="184" t="s">
        <v>524</v>
      </c>
      <c r="F265" s="185"/>
      <c r="G265" s="78" t="s">
        <v>486</v>
      </c>
      <c r="H265" s="92">
        <v>8719884.93</v>
      </c>
      <c r="I265" s="93">
        <v>6423417.04</v>
      </c>
      <c r="J265" s="94">
        <v>2296467.89</v>
      </c>
    </row>
    <row r="266" spans="1:10" ht="22.5">
      <c r="A266" s="65" t="s">
        <v>487</v>
      </c>
      <c r="B266" s="66" t="s">
        <v>364</v>
      </c>
      <c r="C266" s="67" t="s">
        <v>424</v>
      </c>
      <c r="D266" s="76" t="s">
        <v>547</v>
      </c>
      <c r="E266" s="184" t="s">
        <v>524</v>
      </c>
      <c r="F266" s="185"/>
      <c r="G266" s="78" t="s">
        <v>488</v>
      </c>
      <c r="H266" s="92">
        <v>8719884.93</v>
      </c>
      <c r="I266" s="93">
        <v>6423417.04</v>
      </c>
      <c r="J266" s="94">
        <v>2296467.89</v>
      </c>
    </row>
    <row r="267" spans="1:10" s="58" customFormat="1" ht="22.5">
      <c r="A267" s="57" t="s">
        <v>489</v>
      </c>
      <c r="B267" s="56" t="s">
        <v>364</v>
      </c>
      <c r="C267" s="73" t="s">
        <v>424</v>
      </c>
      <c r="D267" s="77" t="s">
        <v>547</v>
      </c>
      <c r="E267" s="145" t="s">
        <v>524</v>
      </c>
      <c r="F267" s="190"/>
      <c r="G267" s="74" t="s">
        <v>490</v>
      </c>
      <c r="H267" s="95">
        <v>6388484.93</v>
      </c>
      <c r="I267" s="96">
        <v>4647924.2</v>
      </c>
      <c r="J267" s="97">
        <f>IF(IF(H267="",0,H267)=0,0,(IF(H267&gt;0,IF(I267&gt;H267,0,H267-I267),IF(I267&gt;H267,H267-I267,0))))</f>
        <v>1740560.73</v>
      </c>
    </row>
    <row r="268" spans="1:10" s="58" customFormat="1" ht="33.75">
      <c r="A268" s="57" t="s">
        <v>491</v>
      </c>
      <c r="B268" s="56" t="s">
        <v>364</v>
      </c>
      <c r="C268" s="73" t="s">
        <v>424</v>
      </c>
      <c r="D268" s="77" t="s">
        <v>547</v>
      </c>
      <c r="E268" s="145" t="s">
        <v>524</v>
      </c>
      <c r="F268" s="190"/>
      <c r="G268" s="74" t="s">
        <v>492</v>
      </c>
      <c r="H268" s="95">
        <v>401000</v>
      </c>
      <c r="I268" s="96">
        <v>401000</v>
      </c>
      <c r="J268" s="97">
        <f>IF(IF(H268="",0,H268)=0,0,(IF(H268&gt;0,IF(I268&gt;H268,0,H268-I268),IF(I268&gt;H268,H268-I268,0))))</f>
        <v>0</v>
      </c>
    </row>
    <row r="269" spans="1:10" s="58" customFormat="1" ht="45">
      <c r="A269" s="57" t="s">
        <v>493</v>
      </c>
      <c r="B269" s="56" t="s">
        <v>364</v>
      </c>
      <c r="C269" s="73" t="s">
        <v>424</v>
      </c>
      <c r="D269" s="77" t="s">
        <v>547</v>
      </c>
      <c r="E269" s="145" t="s">
        <v>524</v>
      </c>
      <c r="F269" s="190"/>
      <c r="G269" s="74" t="s">
        <v>494</v>
      </c>
      <c r="H269" s="95">
        <v>1930400</v>
      </c>
      <c r="I269" s="96">
        <v>1374492.84</v>
      </c>
      <c r="J269" s="97">
        <f>IF(IF(H269="",0,H269)=0,0,(IF(H269&gt;0,IF(I269&gt;H269,0,H269-I269),IF(I269&gt;H269,H269-I269,0))))</f>
        <v>555907.16</v>
      </c>
    </row>
    <row r="270" spans="1:10" ht="22.5">
      <c r="A270" s="65" t="s">
        <v>509</v>
      </c>
      <c r="B270" s="66" t="s">
        <v>364</v>
      </c>
      <c r="C270" s="67" t="s">
        <v>424</v>
      </c>
      <c r="D270" s="76" t="s">
        <v>547</v>
      </c>
      <c r="E270" s="184" t="s">
        <v>524</v>
      </c>
      <c r="F270" s="185"/>
      <c r="G270" s="78" t="s">
        <v>364</v>
      </c>
      <c r="H270" s="92">
        <v>340600</v>
      </c>
      <c r="I270" s="93">
        <v>200866.93</v>
      </c>
      <c r="J270" s="94">
        <v>139733.07</v>
      </c>
    </row>
    <row r="271" spans="1:10" ht="22.5">
      <c r="A271" s="65" t="s">
        <v>510</v>
      </c>
      <c r="B271" s="66" t="s">
        <v>364</v>
      </c>
      <c r="C271" s="67" t="s">
        <v>424</v>
      </c>
      <c r="D271" s="76" t="s">
        <v>547</v>
      </c>
      <c r="E271" s="184" t="s">
        <v>524</v>
      </c>
      <c r="F271" s="185"/>
      <c r="G271" s="78" t="s">
        <v>511</v>
      </c>
      <c r="H271" s="92">
        <v>340600</v>
      </c>
      <c r="I271" s="93">
        <v>200866.93</v>
      </c>
      <c r="J271" s="94">
        <v>139733.07</v>
      </c>
    </row>
    <row r="272" spans="1:10" s="58" customFormat="1" ht="12.75">
      <c r="A272" s="57" t="s">
        <v>512</v>
      </c>
      <c r="B272" s="56" t="s">
        <v>364</v>
      </c>
      <c r="C272" s="73" t="s">
        <v>424</v>
      </c>
      <c r="D272" s="77" t="s">
        <v>547</v>
      </c>
      <c r="E272" s="145" t="s">
        <v>524</v>
      </c>
      <c r="F272" s="190"/>
      <c r="G272" s="74" t="s">
        <v>513</v>
      </c>
      <c r="H272" s="95">
        <v>340600</v>
      </c>
      <c r="I272" s="96">
        <v>200866.93</v>
      </c>
      <c r="J272" s="97">
        <f>IF(IF(H272="",0,H272)=0,0,(IF(H272&gt;0,IF(I272&gt;H272,0,H272-I272),IF(I272&gt;H272,H272-I272,0))))</f>
        <v>139733.07</v>
      </c>
    </row>
    <row r="273" spans="1:10" ht="12.75">
      <c r="A273" s="65" t="s">
        <v>525</v>
      </c>
      <c r="B273" s="66" t="s">
        <v>364</v>
      </c>
      <c r="C273" s="67" t="s">
        <v>424</v>
      </c>
      <c r="D273" s="76" t="s">
        <v>547</v>
      </c>
      <c r="E273" s="184" t="s">
        <v>524</v>
      </c>
      <c r="F273" s="185"/>
      <c r="G273" s="78" t="s">
        <v>526</v>
      </c>
      <c r="H273" s="92">
        <v>2165.07</v>
      </c>
      <c r="I273" s="93">
        <v>2165.07</v>
      </c>
      <c r="J273" s="94">
        <v>0</v>
      </c>
    </row>
    <row r="274" spans="1:10" ht="22.5">
      <c r="A274" s="65" t="s">
        <v>527</v>
      </c>
      <c r="B274" s="66" t="s">
        <v>364</v>
      </c>
      <c r="C274" s="67" t="s">
        <v>424</v>
      </c>
      <c r="D274" s="76" t="s">
        <v>547</v>
      </c>
      <c r="E274" s="184" t="s">
        <v>524</v>
      </c>
      <c r="F274" s="185"/>
      <c r="G274" s="78" t="s">
        <v>528</v>
      </c>
      <c r="H274" s="92">
        <v>2165.07</v>
      </c>
      <c r="I274" s="93">
        <v>2165.07</v>
      </c>
      <c r="J274" s="94">
        <v>0</v>
      </c>
    </row>
    <row r="275" spans="1:10" s="58" customFormat="1" ht="33.75">
      <c r="A275" s="57" t="s">
        <v>529</v>
      </c>
      <c r="B275" s="56" t="s">
        <v>364</v>
      </c>
      <c r="C275" s="73" t="s">
        <v>424</v>
      </c>
      <c r="D275" s="77" t="s">
        <v>547</v>
      </c>
      <c r="E275" s="145" t="s">
        <v>524</v>
      </c>
      <c r="F275" s="190"/>
      <c r="G275" s="74" t="s">
        <v>530</v>
      </c>
      <c r="H275" s="95">
        <v>2165.07</v>
      </c>
      <c r="I275" s="96">
        <v>2165.07</v>
      </c>
      <c r="J275" s="97">
        <f>IF(IF(H275="",0,H275)=0,0,(IF(H275&gt;0,IF(I275&gt;H275,0,H275-I275),IF(I275&gt;H275,H275-I275,0))))</f>
        <v>0</v>
      </c>
    </row>
    <row r="276" spans="1:10" ht="33.75">
      <c r="A276" s="65" t="s">
        <v>541</v>
      </c>
      <c r="B276" s="66" t="s">
        <v>364</v>
      </c>
      <c r="C276" s="67" t="s">
        <v>424</v>
      </c>
      <c r="D276" s="76" t="s">
        <v>547</v>
      </c>
      <c r="E276" s="184" t="s">
        <v>542</v>
      </c>
      <c r="F276" s="185"/>
      <c r="G276" s="78" t="s">
        <v>424</v>
      </c>
      <c r="H276" s="92">
        <v>28600</v>
      </c>
      <c r="I276" s="93">
        <v>20950</v>
      </c>
      <c r="J276" s="94">
        <v>7650</v>
      </c>
    </row>
    <row r="277" spans="1:10" ht="56.25">
      <c r="A277" s="65" t="s">
        <v>485</v>
      </c>
      <c r="B277" s="66" t="s">
        <v>364</v>
      </c>
      <c r="C277" s="67" t="s">
        <v>424</v>
      </c>
      <c r="D277" s="76" t="s">
        <v>547</v>
      </c>
      <c r="E277" s="184" t="s">
        <v>542</v>
      </c>
      <c r="F277" s="185"/>
      <c r="G277" s="78" t="s">
        <v>486</v>
      </c>
      <c r="H277" s="92">
        <v>26600</v>
      </c>
      <c r="I277" s="93">
        <v>19950</v>
      </c>
      <c r="J277" s="94">
        <v>6650</v>
      </c>
    </row>
    <row r="278" spans="1:10" ht="22.5">
      <c r="A278" s="65" t="s">
        <v>487</v>
      </c>
      <c r="B278" s="66" t="s">
        <v>364</v>
      </c>
      <c r="C278" s="67" t="s">
        <v>424</v>
      </c>
      <c r="D278" s="76" t="s">
        <v>547</v>
      </c>
      <c r="E278" s="184" t="s">
        <v>542</v>
      </c>
      <c r="F278" s="185"/>
      <c r="G278" s="78" t="s">
        <v>488</v>
      </c>
      <c r="H278" s="92">
        <v>26600</v>
      </c>
      <c r="I278" s="93">
        <v>19950</v>
      </c>
      <c r="J278" s="94">
        <v>6650</v>
      </c>
    </row>
    <row r="279" spans="1:10" s="58" customFormat="1" ht="22.5">
      <c r="A279" s="57" t="s">
        <v>489</v>
      </c>
      <c r="B279" s="56" t="s">
        <v>364</v>
      </c>
      <c r="C279" s="73" t="s">
        <v>424</v>
      </c>
      <c r="D279" s="77" t="s">
        <v>547</v>
      </c>
      <c r="E279" s="145" t="s">
        <v>542</v>
      </c>
      <c r="F279" s="190"/>
      <c r="G279" s="74" t="s">
        <v>490</v>
      </c>
      <c r="H279" s="95">
        <v>20600</v>
      </c>
      <c r="I279" s="96">
        <v>15450</v>
      </c>
      <c r="J279" s="97">
        <f>IF(IF(H279="",0,H279)=0,0,(IF(H279&gt;0,IF(I279&gt;H279,0,H279-I279),IF(I279&gt;H279,H279-I279,0))))</f>
        <v>5150</v>
      </c>
    </row>
    <row r="280" spans="1:10" s="58" customFormat="1" ht="45">
      <c r="A280" s="57" t="s">
        <v>493</v>
      </c>
      <c r="B280" s="56" t="s">
        <v>364</v>
      </c>
      <c r="C280" s="73" t="s">
        <v>424</v>
      </c>
      <c r="D280" s="77" t="s">
        <v>547</v>
      </c>
      <c r="E280" s="145" t="s">
        <v>542</v>
      </c>
      <c r="F280" s="190"/>
      <c r="G280" s="74" t="s">
        <v>494</v>
      </c>
      <c r="H280" s="95">
        <v>6000</v>
      </c>
      <c r="I280" s="96">
        <v>4500</v>
      </c>
      <c r="J280" s="97">
        <f>IF(IF(H280="",0,H280)=0,0,(IF(H280&gt;0,IF(I280&gt;H280,0,H280-I280),IF(I280&gt;H280,H280-I280,0))))</f>
        <v>1500</v>
      </c>
    </row>
    <row r="281" spans="1:10" ht="22.5">
      <c r="A281" s="65" t="s">
        <v>509</v>
      </c>
      <c r="B281" s="66" t="s">
        <v>364</v>
      </c>
      <c r="C281" s="67" t="s">
        <v>424</v>
      </c>
      <c r="D281" s="76" t="s">
        <v>547</v>
      </c>
      <c r="E281" s="184" t="s">
        <v>542</v>
      </c>
      <c r="F281" s="185"/>
      <c r="G281" s="78" t="s">
        <v>364</v>
      </c>
      <c r="H281" s="92">
        <v>2000</v>
      </c>
      <c r="I281" s="93">
        <v>1000</v>
      </c>
      <c r="J281" s="94">
        <v>1000</v>
      </c>
    </row>
    <row r="282" spans="1:10" ht="22.5">
      <c r="A282" s="65" t="s">
        <v>510</v>
      </c>
      <c r="B282" s="66" t="s">
        <v>364</v>
      </c>
      <c r="C282" s="67" t="s">
        <v>424</v>
      </c>
      <c r="D282" s="76" t="s">
        <v>547</v>
      </c>
      <c r="E282" s="184" t="s">
        <v>542</v>
      </c>
      <c r="F282" s="185"/>
      <c r="G282" s="78" t="s">
        <v>511</v>
      </c>
      <c r="H282" s="92">
        <v>2000</v>
      </c>
      <c r="I282" s="93">
        <v>1000</v>
      </c>
      <c r="J282" s="94">
        <v>1000</v>
      </c>
    </row>
    <row r="283" spans="1:10" s="58" customFormat="1" ht="12.75">
      <c r="A283" s="57" t="s">
        <v>512</v>
      </c>
      <c r="B283" s="56" t="s">
        <v>364</v>
      </c>
      <c r="C283" s="73" t="s">
        <v>424</v>
      </c>
      <c r="D283" s="77" t="s">
        <v>547</v>
      </c>
      <c r="E283" s="145" t="s">
        <v>542</v>
      </c>
      <c r="F283" s="190"/>
      <c r="G283" s="74" t="s">
        <v>513</v>
      </c>
      <c r="H283" s="95">
        <v>2000</v>
      </c>
      <c r="I283" s="96">
        <v>1000</v>
      </c>
      <c r="J283" s="97">
        <f>IF(IF(H283="",0,H283)=0,0,(IF(H283&gt;0,IF(I283&gt;H283,0,H283-I283),IF(I283&gt;H283,H283-I283,0))))</f>
        <v>1000</v>
      </c>
    </row>
    <row r="284" spans="1:10" ht="22.5">
      <c r="A284" s="65" t="s">
        <v>550</v>
      </c>
      <c r="B284" s="66" t="s">
        <v>364</v>
      </c>
      <c r="C284" s="67" t="s">
        <v>424</v>
      </c>
      <c r="D284" s="76" t="s">
        <v>547</v>
      </c>
      <c r="E284" s="184" t="s">
        <v>551</v>
      </c>
      <c r="F284" s="185"/>
      <c r="G284" s="78" t="s">
        <v>424</v>
      </c>
      <c r="H284" s="92">
        <v>972803</v>
      </c>
      <c r="I284" s="93">
        <v>721226.75</v>
      </c>
      <c r="J284" s="94">
        <v>251576.25</v>
      </c>
    </row>
    <row r="285" spans="1:10" ht="22.5">
      <c r="A285" s="65" t="s">
        <v>552</v>
      </c>
      <c r="B285" s="66" t="s">
        <v>364</v>
      </c>
      <c r="C285" s="67" t="s">
        <v>424</v>
      </c>
      <c r="D285" s="76" t="s">
        <v>547</v>
      </c>
      <c r="E285" s="184" t="s">
        <v>553</v>
      </c>
      <c r="F285" s="185"/>
      <c r="G285" s="78" t="s">
        <v>424</v>
      </c>
      <c r="H285" s="92">
        <v>972803</v>
      </c>
      <c r="I285" s="93">
        <v>721226.75</v>
      </c>
      <c r="J285" s="94">
        <v>251576.25</v>
      </c>
    </row>
    <row r="286" spans="1:10" ht="56.25">
      <c r="A286" s="65" t="s">
        <v>485</v>
      </c>
      <c r="B286" s="66" t="s">
        <v>364</v>
      </c>
      <c r="C286" s="67" t="s">
        <v>424</v>
      </c>
      <c r="D286" s="76" t="s">
        <v>547</v>
      </c>
      <c r="E286" s="184" t="s">
        <v>553</v>
      </c>
      <c r="F286" s="185"/>
      <c r="G286" s="78" t="s">
        <v>486</v>
      </c>
      <c r="H286" s="92">
        <v>972803</v>
      </c>
      <c r="I286" s="93">
        <v>721226.75</v>
      </c>
      <c r="J286" s="94">
        <v>251576.25</v>
      </c>
    </row>
    <row r="287" spans="1:10" ht="22.5">
      <c r="A287" s="65" t="s">
        <v>487</v>
      </c>
      <c r="B287" s="66" t="s">
        <v>364</v>
      </c>
      <c r="C287" s="67" t="s">
        <v>424</v>
      </c>
      <c r="D287" s="76" t="s">
        <v>547</v>
      </c>
      <c r="E287" s="184" t="s">
        <v>553</v>
      </c>
      <c r="F287" s="185"/>
      <c r="G287" s="78" t="s">
        <v>488</v>
      </c>
      <c r="H287" s="92">
        <v>972803</v>
      </c>
      <c r="I287" s="93">
        <v>721226.75</v>
      </c>
      <c r="J287" s="94">
        <v>251576.25</v>
      </c>
    </row>
    <row r="288" spans="1:10" s="58" customFormat="1" ht="22.5">
      <c r="A288" s="57" t="s">
        <v>489</v>
      </c>
      <c r="B288" s="56" t="s">
        <v>364</v>
      </c>
      <c r="C288" s="73" t="s">
        <v>424</v>
      </c>
      <c r="D288" s="77" t="s">
        <v>547</v>
      </c>
      <c r="E288" s="145" t="s">
        <v>553</v>
      </c>
      <c r="F288" s="190"/>
      <c r="G288" s="74" t="s">
        <v>490</v>
      </c>
      <c r="H288" s="95">
        <v>716362</v>
      </c>
      <c r="I288" s="96">
        <v>537134.87</v>
      </c>
      <c r="J288" s="97">
        <f>IF(IF(H288="",0,H288)=0,0,(IF(H288&gt;0,IF(I288&gt;H288,0,H288-I288),IF(I288&gt;H288,H288-I288,0))))</f>
        <v>179227.13</v>
      </c>
    </row>
    <row r="289" spans="1:10" s="58" customFormat="1" ht="33.75">
      <c r="A289" s="57" t="s">
        <v>491</v>
      </c>
      <c r="B289" s="56" t="s">
        <v>364</v>
      </c>
      <c r="C289" s="73" t="s">
        <v>424</v>
      </c>
      <c r="D289" s="77" t="s">
        <v>547</v>
      </c>
      <c r="E289" s="145" t="s">
        <v>553</v>
      </c>
      <c r="F289" s="190"/>
      <c r="G289" s="74" t="s">
        <v>492</v>
      </c>
      <c r="H289" s="95">
        <v>40100</v>
      </c>
      <c r="I289" s="96">
        <v>40100</v>
      </c>
      <c r="J289" s="97">
        <f>IF(IF(H289="",0,H289)=0,0,(IF(H289&gt;0,IF(I289&gt;H289,0,H289-I289),IF(I289&gt;H289,H289-I289,0))))</f>
        <v>0</v>
      </c>
    </row>
    <row r="290" spans="1:10" s="58" customFormat="1" ht="45">
      <c r="A290" s="57" t="s">
        <v>493</v>
      </c>
      <c r="B290" s="56" t="s">
        <v>364</v>
      </c>
      <c r="C290" s="73" t="s">
        <v>424</v>
      </c>
      <c r="D290" s="77" t="s">
        <v>547</v>
      </c>
      <c r="E290" s="145" t="s">
        <v>553</v>
      </c>
      <c r="F290" s="190"/>
      <c r="G290" s="74" t="s">
        <v>494</v>
      </c>
      <c r="H290" s="95">
        <v>216341</v>
      </c>
      <c r="I290" s="96">
        <v>143991.88</v>
      </c>
      <c r="J290" s="97">
        <f>IF(IF(H290="",0,H290)=0,0,(IF(H290&gt;0,IF(I290&gt;H290,0,H290-I290),IF(I290&gt;H290,H290-I290,0))))</f>
        <v>72349.12</v>
      </c>
    </row>
    <row r="291" spans="1:10" ht="22.5">
      <c r="A291" s="65" t="s">
        <v>554</v>
      </c>
      <c r="B291" s="66" t="s">
        <v>364</v>
      </c>
      <c r="C291" s="67" t="s">
        <v>424</v>
      </c>
      <c r="D291" s="76" t="s">
        <v>547</v>
      </c>
      <c r="E291" s="184" t="s">
        <v>555</v>
      </c>
      <c r="F291" s="185"/>
      <c r="G291" s="78" t="s">
        <v>424</v>
      </c>
      <c r="H291" s="92">
        <v>238394</v>
      </c>
      <c r="I291" s="93">
        <v>63598.71</v>
      </c>
      <c r="J291" s="94">
        <v>174795.29</v>
      </c>
    </row>
    <row r="292" spans="1:10" ht="12.75">
      <c r="A292" s="65" t="s">
        <v>556</v>
      </c>
      <c r="B292" s="66" t="s">
        <v>364</v>
      </c>
      <c r="C292" s="67" t="s">
        <v>424</v>
      </c>
      <c r="D292" s="76" t="s">
        <v>547</v>
      </c>
      <c r="E292" s="184" t="s">
        <v>557</v>
      </c>
      <c r="F292" s="185"/>
      <c r="G292" s="78" t="s">
        <v>424</v>
      </c>
      <c r="H292" s="92">
        <v>238394</v>
      </c>
      <c r="I292" s="93">
        <v>63598.71</v>
      </c>
      <c r="J292" s="94">
        <v>174795.29</v>
      </c>
    </row>
    <row r="293" spans="1:10" ht="56.25">
      <c r="A293" s="65" t="s">
        <v>485</v>
      </c>
      <c r="B293" s="66" t="s">
        <v>364</v>
      </c>
      <c r="C293" s="67" t="s">
        <v>424</v>
      </c>
      <c r="D293" s="76" t="s">
        <v>547</v>
      </c>
      <c r="E293" s="184" t="s">
        <v>557</v>
      </c>
      <c r="F293" s="185"/>
      <c r="G293" s="78" t="s">
        <v>486</v>
      </c>
      <c r="H293" s="92">
        <v>238394</v>
      </c>
      <c r="I293" s="93">
        <v>63598.71</v>
      </c>
      <c r="J293" s="94">
        <v>174795.29</v>
      </c>
    </row>
    <row r="294" spans="1:10" ht="22.5">
      <c r="A294" s="65" t="s">
        <v>487</v>
      </c>
      <c r="B294" s="66" t="s">
        <v>364</v>
      </c>
      <c r="C294" s="67" t="s">
        <v>424</v>
      </c>
      <c r="D294" s="76" t="s">
        <v>547</v>
      </c>
      <c r="E294" s="184" t="s">
        <v>557</v>
      </c>
      <c r="F294" s="185"/>
      <c r="G294" s="78" t="s">
        <v>488</v>
      </c>
      <c r="H294" s="92">
        <v>238394</v>
      </c>
      <c r="I294" s="93">
        <v>63598.71</v>
      </c>
      <c r="J294" s="94">
        <v>174795.29</v>
      </c>
    </row>
    <row r="295" spans="1:10" s="58" customFormat="1" ht="22.5">
      <c r="A295" s="57" t="s">
        <v>489</v>
      </c>
      <c r="B295" s="56" t="s">
        <v>364</v>
      </c>
      <c r="C295" s="73" t="s">
        <v>424</v>
      </c>
      <c r="D295" s="77" t="s">
        <v>547</v>
      </c>
      <c r="E295" s="145" t="s">
        <v>557</v>
      </c>
      <c r="F295" s="190"/>
      <c r="G295" s="74" t="s">
        <v>490</v>
      </c>
      <c r="H295" s="95">
        <v>238394</v>
      </c>
      <c r="I295" s="96">
        <v>63598.71</v>
      </c>
      <c r="J295" s="97">
        <f>IF(IF(H295="",0,H295)=0,0,(IF(H295&gt;0,IF(I295&gt;H295,0,H295-I295),IF(I295&gt;H295,H295-I295,0))))</f>
        <v>174795.29</v>
      </c>
    </row>
    <row r="296" spans="1:10" ht="12.75">
      <c r="A296" s="65" t="s">
        <v>558</v>
      </c>
      <c r="B296" s="66" t="s">
        <v>364</v>
      </c>
      <c r="C296" s="67" t="s">
        <v>424</v>
      </c>
      <c r="D296" s="76" t="s">
        <v>559</v>
      </c>
      <c r="E296" s="184" t="s">
        <v>477</v>
      </c>
      <c r="F296" s="185"/>
      <c r="G296" s="78" t="s">
        <v>424</v>
      </c>
      <c r="H296" s="92">
        <v>100000</v>
      </c>
      <c r="I296" s="93">
        <v>0</v>
      </c>
      <c r="J296" s="94">
        <v>100000</v>
      </c>
    </row>
    <row r="297" spans="1:10" ht="12.75">
      <c r="A297" s="65" t="s">
        <v>560</v>
      </c>
      <c r="B297" s="66" t="s">
        <v>364</v>
      </c>
      <c r="C297" s="67" t="s">
        <v>424</v>
      </c>
      <c r="D297" s="76" t="s">
        <v>559</v>
      </c>
      <c r="E297" s="184" t="s">
        <v>561</v>
      </c>
      <c r="F297" s="185"/>
      <c r="G297" s="78" t="s">
        <v>424</v>
      </c>
      <c r="H297" s="92">
        <v>100000</v>
      </c>
      <c r="I297" s="93">
        <v>0</v>
      </c>
      <c r="J297" s="94">
        <v>100000</v>
      </c>
    </row>
    <row r="298" spans="1:10" ht="12.75">
      <c r="A298" s="65" t="s">
        <v>562</v>
      </c>
      <c r="B298" s="66" t="s">
        <v>364</v>
      </c>
      <c r="C298" s="67" t="s">
        <v>424</v>
      </c>
      <c r="D298" s="76" t="s">
        <v>559</v>
      </c>
      <c r="E298" s="184" t="s">
        <v>563</v>
      </c>
      <c r="F298" s="185"/>
      <c r="G298" s="78" t="s">
        <v>424</v>
      </c>
      <c r="H298" s="92">
        <v>100000</v>
      </c>
      <c r="I298" s="93">
        <v>0</v>
      </c>
      <c r="J298" s="94">
        <v>100000</v>
      </c>
    </row>
    <row r="299" spans="1:10" ht="12.75">
      <c r="A299" s="65" t="s">
        <v>531</v>
      </c>
      <c r="B299" s="66" t="s">
        <v>364</v>
      </c>
      <c r="C299" s="67" t="s">
        <v>424</v>
      </c>
      <c r="D299" s="76" t="s">
        <v>559</v>
      </c>
      <c r="E299" s="184" t="s">
        <v>563</v>
      </c>
      <c r="F299" s="185"/>
      <c r="G299" s="78" t="s">
        <v>532</v>
      </c>
      <c r="H299" s="92">
        <v>100000</v>
      </c>
      <c r="I299" s="93">
        <v>0</v>
      </c>
      <c r="J299" s="94">
        <v>100000</v>
      </c>
    </row>
    <row r="300" spans="1:10" s="58" customFormat="1" ht="12.75">
      <c r="A300" s="57" t="s">
        <v>560</v>
      </c>
      <c r="B300" s="56" t="s">
        <v>364</v>
      </c>
      <c r="C300" s="73" t="s">
        <v>424</v>
      </c>
      <c r="D300" s="77" t="s">
        <v>559</v>
      </c>
      <c r="E300" s="145" t="s">
        <v>563</v>
      </c>
      <c r="F300" s="190"/>
      <c r="G300" s="74" t="s">
        <v>564</v>
      </c>
      <c r="H300" s="95">
        <v>100000</v>
      </c>
      <c r="I300" s="96">
        <v>0</v>
      </c>
      <c r="J300" s="97">
        <f>IF(IF(H300="",0,H300)=0,0,(IF(H300&gt;0,IF(I300&gt;H300,0,H300-I300),IF(I300&gt;H300,H300-I300,0))))</f>
        <v>100000</v>
      </c>
    </row>
    <row r="301" spans="1:10" ht="12.75">
      <c r="A301" s="65" t="s">
        <v>565</v>
      </c>
      <c r="B301" s="66" t="s">
        <v>364</v>
      </c>
      <c r="C301" s="67" t="s">
        <v>424</v>
      </c>
      <c r="D301" s="76" t="s">
        <v>566</v>
      </c>
      <c r="E301" s="184" t="s">
        <v>477</v>
      </c>
      <c r="F301" s="185"/>
      <c r="G301" s="78" t="s">
        <v>424</v>
      </c>
      <c r="H301" s="92">
        <v>9285966.99</v>
      </c>
      <c r="I301" s="93">
        <v>7224170.65</v>
      </c>
      <c r="J301" s="94">
        <v>2061796.34</v>
      </c>
    </row>
    <row r="302" spans="1:10" ht="33.75">
      <c r="A302" s="65" t="s">
        <v>567</v>
      </c>
      <c r="B302" s="66" t="s">
        <v>364</v>
      </c>
      <c r="C302" s="67" t="s">
        <v>424</v>
      </c>
      <c r="D302" s="76" t="s">
        <v>566</v>
      </c>
      <c r="E302" s="184" t="s">
        <v>568</v>
      </c>
      <c r="F302" s="185"/>
      <c r="G302" s="78" t="s">
        <v>424</v>
      </c>
      <c r="H302" s="92">
        <v>50000</v>
      </c>
      <c r="I302" s="93">
        <v>47494</v>
      </c>
      <c r="J302" s="94">
        <v>2506</v>
      </c>
    </row>
    <row r="303" spans="1:10" ht="22.5">
      <c r="A303" s="65" t="s">
        <v>569</v>
      </c>
      <c r="B303" s="66" t="s">
        <v>364</v>
      </c>
      <c r="C303" s="67" t="s">
        <v>424</v>
      </c>
      <c r="D303" s="76" t="s">
        <v>566</v>
      </c>
      <c r="E303" s="184" t="s">
        <v>570</v>
      </c>
      <c r="F303" s="185"/>
      <c r="G303" s="78" t="s">
        <v>424</v>
      </c>
      <c r="H303" s="92">
        <v>50000</v>
      </c>
      <c r="I303" s="93">
        <v>47494</v>
      </c>
      <c r="J303" s="94">
        <v>2506</v>
      </c>
    </row>
    <row r="304" spans="1:10" ht="22.5">
      <c r="A304" s="65" t="s">
        <v>509</v>
      </c>
      <c r="B304" s="66" t="s">
        <v>364</v>
      </c>
      <c r="C304" s="67" t="s">
        <v>424</v>
      </c>
      <c r="D304" s="76" t="s">
        <v>566</v>
      </c>
      <c r="E304" s="184" t="s">
        <v>570</v>
      </c>
      <c r="F304" s="185"/>
      <c r="G304" s="78" t="s">
        <v>364</v>
      </c>
      <c r="H304" s="92">
        <v>50000</v>
      </c>
      <c r="I304" s="93">
        <v>47494</v>
      </c>
      <c r="J304" s="94">
        <v>2506</v>
      </c>
    </row>
    <row r="305" spans="1:10" ht="22.5">
      <c r="A305" s="65" t="s">
        <v>510</v>
      </c>
      <c r="B305" s="66" t="s">
        <v>364</v>
      </c>
      <c r="C305" s="67" t="s">
        <v>424</v>
      </c>
      <c r="D305" s="76" t="s">
        <v>566</v>
      </c>
      <c r="E305" s="184" t="s">
        <v>570</v>
      </c>
      <c r="F305" s="185"/>
      <c r="G305" s="78" t="s">
        <v>511</v>
      </c>
      <c r="H305" s="92">
        <v>50000</v>
      </c>
      <c r="I305" s="93">
        <v>47494</v>
      </c>
      <c r="J305" s="94">
        <v>2506</v>
      </c>
    </row>
    <row r="306" spans="1:10" s="58" customFormat="1" ht="12.75">
      <c r="A306" s="57" t="s">
        <v>512</v>
      </c>
      <c r="B306" s="56" t="s">
        <v>364</v>
      </c>
      <c r="C306" s="73" t="s">
        <v>424</v>
      </c>
      <c r="D306" s="77" t="s">
        <v>566</v>
      </c>
      <c r="E306" s="145" t="s">
        <v>570</v>
      </c>
      <c r="F306" s="190"/>
      <c r="G306" s="74" t="s">
        <v>513</v>
      </c>
      <c r="H306" s="95">
        <v>50000</v>
      </c>
      <c r="I306" s="96">
        <v>47494</v>
      </c>
      <c r="J306" s="97">
        <f>IF(IF(H306="",0,H306)=0,0,(IF(H306&gt;0,IF(I306&gt;H306,0,H306-I306),IF(I306&gt;H306,H306-I306,0))))</f>
        <v>2506</v>
      </c>
    </row>
    <row r="307" spans="1:10" ht="33.75">
      <c r="A307" s="65" t="s">
        <v>571</v>
      </c>
      <c r="B307" s="66" t="s">
        <v>364</v>
      </c>
      <c r="C307" s="67" t="s">
        <v>424</v>
      </c>
      <c r="D307" s="76" t="s">
        <v>566</v>
      </c>
      <c r="E307" s="184" t="s">
        <v>572</v>
      </c>
      <c r="F307" s="185"/>
      <c r="G307" s="78" t="s">
        <v>424</v>
      </c>
      <c r="H307" s="92">
        <v>650000</v>
      </c>
      <c r="I307" s="93">
        <v>449784.9</v>
      </c>
      <c r="J307" s="94">
        <v>200215.1</v>
      </c>
    </row>
    <row r="308" spans="1:10" ht="22.5">
      <c r="A308" s="65" t="s">
        <v>886</v>
      </c>
      <c r="B308" s="66" t="s">
        <v>364</v>
      </c>
      <c r="C308" s="67" t="s">
        <v>424</v>
      </c>
      <c r="D308" s="76" t="s">
        <v>566</v>
      </c>
      <c r="E308" s="184" t="s">
        <v>887</v>
      </c>
      <c r="F308" s="185"/>
      <c r="G308" s="78" t="s">
        <v>424</v>
      </c>
      <c r="H308" s="92">
        <v>104800</v>
      </c>
      <c r="I308" s="93">
        <v>63250.96</v>
      </c>
      <c r="J308" s="94">
        <v>41549.04</v>
      </c>
    </row>
    <row r="309" spans="1:10" ht="22.5">
      <c r="A309" s="65" t="s">
        <v>509</v>
      </c>
      <c r="B309" s="66" t="s">
        <v>364</v>
      </c>
      <c r="C309" s="67" t="s">
        <v>424</v>
      </c>
      <c r="D309" s="76" t="s">
        <v>566</v>
      </c>
      <c r="E309" s="184" t="s">
        <v>887</v>
      </c>
      <c r="F309" s="185"/>
      <c r="G309" s="78" t="s">
        <v>364</v>
      </c>
      <c r="H309" s="92">
        <v>104800</v>
      </c>
      <c r="I309" s="93">
        <v>63250.96</v>
      </c>
      <c r="J309" s="94">
        <v>41549.04</v>
      </c>
    </row>
    <row r="310" spans="1:10" ht="22.5">
      <c r="A310" s="65" t="s">
        <v>510</v>
      </c>
      <c r="B310" s="66" t="s">
        <v>364</v>
      </c>
      <c r="C310" s="67" t="s">
        <v>424</v>
      </c>
      <c r="D310" s="76" t="s">
        <v>566</v>
      </c>
      <c r="E310" s="184" t="s">
        <v>887</v>
      </c>
      <c r="F310" s="185"/>
      <c r="G310" s="78" t="s">
        <v>511</v>
      </c>
      <c r="H310" s="92">
        <v>104800</v>
      </c>
      <c r="I310" s="93">
        <v>63250.96</v>
      </c>
      <c r="J310" s="94">
        <v>41549.04</v>
      </c>
    </row>
    <row r="311" spans="1:10" s="58" customFormat="1" ht="12.75">
      <c r="A311" s="57" t="s">
        <v>512</v>
      </c>
      <c r="B311" s="56" t="s">
        <v>364</v>
      </c>
      <c r="C311" s="73" t="s">
        <v>424</v>
      </c>
      <c r="D311" s="77" t="s">
        <v>566</v>
      </c>
      <c r="E311" s="145" t="s">
        <v>887</v>
      </c>
      <c r="F311" s="190"/>
      <c r="G311" s="74" t="s">
        <v>513</v>
      </c>
      <c r="H311" s="95">
        <v>104800</v>
      </c>
      <c r="I311" s="96">
        <v>63250.96</v>
      </c>
      <c r="J311" s="97">
        <f>IF(IF(H311="",0,H311)=0,0,(IF(H311&gt;0,IF(I311&gt;H311,0,H311-I311),IF(I311&gt;H311,H311-I311,0))))</f>
        <v>41549.04</v>
      </c>
    </row>
    <row r="312" spans="1:10" ht="22.5">
      <c r="A312" s="65" t="s">
        <v>888</v>
      </c>
      <c r="B312" s="66" t="s">
        <v>364</v>
      </c>
      <c r="C312" s="67" t="s">
        <v>424</v>
      </c>
      <c r="D312" s="76" t="s">
        <v>566</v>
      </c>
      <c r="E312" s="184" t="s">
        <v>889</v>
      </c>
      <c r="F312" s="185"/>
      <c r="G312" s="78" t="s">
        <v>424</v>
      </c>
      <c r="H312" s="92">
        <v>545200</v>
      </c>
      <c r="I312" s="93">
        <v>386533.94</v>
      </c>
      <c r="J312" s="94">
        <v>158666.06</v>
      </c>
    </row>
    <row r="313" spans="1:10" ht="22.5">
      <c r="A313" s="65" t="s">
        <v>509</v>
      </c>
      <c r="B313" s="66" t="s">
        <v>364</v>
      </c>
      <c r="C313" s="67" t="s">
        <v>424</v>
      </c>
      <c r="D313" s="76" t="s">
        <v>566</v>
      </c>
      <c r="E313" s="184" t="s">
        <v>889</v>
      </c>
      <c r="F313" s="185"/>
      <c r="G313" s="78" t="s">
        <v>364</v>
      </c>
      <c r="H313" s="92">
        <v>545200</v>
      </c>
      <c r="I313" s="93">
        <v>386533.94</v>
      </c>
      <c r="J313" s="94">
        <v>158666.06</v>
      </c>
    </row>
    <row r="314" spans="1:10" ht="22.5">
      <c r="A314" s="65" t="s">
        <v>510</v>
      </c>
      <c r="B314" s="66" t="s">
        <v>364</v>
      </c>
      <c r="C314" s="67" t="s">
        <v>424</v>
      </c>
      <c r="D314" s="76" t="s">
        <v>566</v>
      </c>
      <c r="E314" s="184" t="s">
        <v>889</v>
      </c>
      <c r="F314" s="185"/>
      <c r="G314" s="78" t="s">
        <v>511</v>
      </c>
      <c r="H314" s="92">
        <v>545200</v>
      </c>
      <c r="I314" s="93">
        <v>386533.94</v>
      </c>
      <c r="J314" s="94">
        <v>158666.06</v>
      </c>
    </row>
    <row r="315" spans="1:10" s="58" customFormat="1" ht="12.75">
      <c r="A315" s="57" t="s">
        <v>512</v>
      </c>
      <c r="B315" s="56" t="s">
        <v>364</v>
      </c>
      <c r="C315" s="73" t="s">
        <v>424</v>
      </c>
      <c r="D315" s="77" t="s">
        <v>566</v>
      </c>
      <c r="E315" s="145" t="s">
        <v>889</v>
      </c>
      <c r="F315" s="190"/>
      <c r="G315" s="74" t="s">
        <v>513</v>
      </c>
      <c r="H315" s="95">
        <v>545200</v>
      </c>
      <c r="I315" s="96">
        <v>386533.94</v>
      </c>
      <c r="J315" s="97">
        <f>IF(IF(H315="",0,H315)=0,0,(IF(H315&gt;0,IF(I315&gt;H315,0,H315-I315),IF(I315&gt;H315,H315-I315,0))))</f>
        <v>158666.06</v>
      </c>
    </row>
    <row r="316" spans="1:10" ht="33.75">
      <c r="A316" s="65" t="s">
        <v>890</v>
      </c>
      <c r="B316" s="66" t="s">
        <v>364</v>
      </c>
      <c r="C316" s="67" t="s">
        <v>424</v>
      </c>
      <c r="D316" s="76" t="s">
        <v>566</v>
      </c>
      <c r="E316" s="184" t="s">
        <v>891</v>
      </c>
      <c r="F316" s="185"/>
      <c r="G316" s="78" t="s">
        <v>424</v>
      </c>
      <c r="H316" s="92">
        <v>744000</v>
      </c>
      <c r="I316" s="93">
        <v>132540.4</v>
      </c>
      <c r="J316" s="94">
        <v>611459.6</v>
      </c>
    </row>
    <row r="317" spans="1:10" ht="45">
      <c r="A317" s="65" t="s">
        <v>892</v>
      </c>
      <c r="B317" s="66" t="s">
        <v>364</v>
      </c>
      <c r="C317" s="67" t="s">
        <v>424</v>
      </c>
      <c r="D317" s="76" t="s">
        <v>566</v>
      </c>
      <c r="E317" s="184" t="s">
        <v>893</v>
      </c>
      <c r="F317" s="185"/>
      <c r="G317" s="78" t="s">
        <v>424</v>
      </c>
      <c r="H317" s="92">
        <v>154000</v>
      </c>
      <c r="I317" s="93">
        <v>97950.31</v>
      </c>
      <c r="J317" s="94">
        <v>56049.69</v>
      </c>
    </row>
    <row r="318" spans="1:10" ht="22.5">
      <c r="A318" s="65" t="s">
        <v>509</v>
      </c>
      <c r="B318" s="66" t="s">
        <v>364</v>
      </c>
      <c r="C318" s="67" t="s">
        <v>424</v>
      </c>
      <c r="D318" s="76" t="s">
        <v>566</v>
      </c>
      <c r="E318" s="184" t="s">
        <v>893</v>
      </c>
      <c r="F318" s="185"/>
      <c r="G318" s="78" t="s">
        <v>364</v>
      </c>
      <c r="H318" s="92">
        <v>154000</v>
      </c>
      <c r="I318" s="93">
        <v>97950.31</v>
      </c>
      <c r="J318" s="94">
        <v>56049.69</v>
      </c>
    </row>
    <row r="319" spans="1:10" ht="22.5">
      <c r="A319" s="65" t="s">
        <v>510</v>
      </c>
      <c r="B319" s="66" t="s">
        <v>364</v>
      </c>
      <c r="C319" s="67" t="s">
        <v>424</v>
      </c>
      <c r="D319" s="76" t="s">
        <v>566</v>
      </c>
      <c r="E319" s="184" t="s">
        <v>893</v>
      </c>
      <c r="F319" s="185"/>
      <c r="G319" s="78" t="s">
        <v>511</v>
      </c>
      <c r="H319" s="92">
        <v>154000</v>
      </c>
      <c r="I319" s="93">
        <v>97950.31</v>
      </c>
      <c r="J319" s="94">
        <v>56049.69</v>
      </c>
    </row>
    <row r="320" spans="1:10" s="58" customFormat="1" ht="12.75">
      <c r="A320" s="57" t="s">
        <v>512</v>
      </c>
      <c r="B320" s="56" t="s">
        <v>364</v>
      </c>
      <c r="C320" s="73" t="s">
        <v>424</v>
      </c>
      <c r="D320" s="77" t="s">
        <v>566</v>
      </c>
      <c r="E320" s="145" t="s">
        <v>893</v>
      </c>
      <c r="F320" s="190"/>
      <c r="G320" s="74" t="s">
        <v>513</v>
      </c>
      <c r="H320" s="95">
        <v>154000</v>
      </c>
      <c r="I320" s="96">
        <v>97950.31</v>
      </c>
      <c r="J320" s="97">
        <f>IF(IF(H320="",0,H320)=0,0,(IF(H320&gt;0,IF(I320&gt;H320,0,H320-I320),IF(I320&gt;H320,H320-I320,0))))</f>
        <v>56049.69</v>
      </c>
    </row>
    <row r="321" spans="1:10" ht="45">
      <c r="A321" s="65" t="s">
        <v>894</v>
      </c>
      <c r="B321" s="66" t="s">
        <v>364</v>
      </c>
      <c r="C321" s="67" t="s">
        <v>424</v>
      </c>
      <c r="D321" s="76" t="s">
        <v>566</v>
      </c>
      <c r="E321" s="184" t="s">
        <v>895</v>
      </c>
      <c r="F321" s="185"/>
      <c r="G321" s="78" t="s">
        <v>424</v>
      </c>
      <c r="H321" s="92">
        <v>200000</v>
      </c>
      <c r="I321" s="93">
        <v>19499.65</v>
      </c>
      <c r="J321" s="94">
        <v>180500.35</v>
      </c>
    </row>
    <row r="322" spans="1:10" ht="22.5">
      <c r="A322" s="65" t="s">
        <v>509</v>
      </c>
      <c r="B322" s="66" t="s">
        <v>364</v>
      </c>
      <c r="C322" s="67" t="s">
        <v>424</v>
      </c>
      <c r="D322" s="76" t="s">
        <v>566</v>
      </c>
      <c r="E322" s="184" t="s">
        <v>895</v>
      </c>
      <c r="F322" s="185"/>
      <c r="G322" s="78" t="s">
        <v>364</v>
      </c>
      <c r="H322" s="92">
        <v>200000</v>
      </c>
      <c r="I322" s="93">
        <v>19499.65</v>
      </c>
      <c r="J322" s="94">
        <v>180500.35</v>
      </c>
    </row>
    <row r="323" spans="1:10" ht="22.5">
      <c r="A323" s="65" t="s">
        <v>510</v>
      </c>
      <c r="B323" s="66" t="s">
        <v>364</v>
      </c>
      <c r="C323" s="67" t="s">
        <v>424</v>
      </c>
      <c r="D323" s="76" t="s">
        <v>566</v>
      </c>
      <c r="E323" s="184" t="s">
        <v>895</v>
      </c>
      <c r="F323" s="185"/>
      <c r="G323" s="78" t="s">
        <v>511</v>
      </c>
      <c r="H323" s="92">
        <v>200000</v>
      </c>
      <c r="I323" s="93">
        <v>19499.65</v>
      </c>
      <c r="J323" s="94">
        <v>180500.35</v>
      </c>
    </row>
    <row r="324" spans="1:10" s="58" customFormat="1" ht="12.75">
      <c r="A324" s="57" t="s">
        <v>512</v>
      </c>
      <c r="B324" s="56" t="s">
        <v>364</v>
      </c>
      <c r="C324" s="73" t="s">
        <v>424</v>
      </c>
      <c r="D324" s="77" t="s">
        <v>566</v>
      </c>
      <c r="E324" s="145" t="s">
        <v>895</v>
      </c>
      <c r="F324" s="190"/>
      <c r="G324" s="74" t="s">
        <v>513</v>
      </c>
      <c r="H324" s="95">
        <v>200000</v>
      </c>
      <c r="I324" s="96">
        <v>19499.65</v>
      </c>
      <c r="J324" s="97">
        <f>IF(IF(H324="",0,H324)=0,0,(IF(H324&gt;0,IF(I324&gt;H324,0,H324-I324),IF(I324&gt;H324,H324-I324,0))))</f>
        <v>180500.35</v>
      </c>
    </row>
    <row r="325" spans="1:10" ht="22.5">
      <c r="A325" s="65" t="s">
        <v>896</v>
      </c>
      <c r="B325" s="66" t="s">
        <v>364</v>
      </c>
      <c r="C325" s="67" t="s">
        <v>424</v>
      </c>
      <c r="D325" s="76" t="s">
        <v>566</v>
      </c>
      <c r="E325" s="184" t="s">
        <v>897</v>
      </c>
      <c r="F325" s="185"/>
      <c r="G325" s="78" t="s">
        <v>424</v>
      </c>
      <c r="H325" s="92">
        <v>390000</v>
      </c>
      <c r="I325" s="93">
        <v>15090.44</v>
      </c>
      <c r="J325" s="94">
        <v>374909.56</v>
      </c>
    </row>
    <row r="326" spans="1:10" ht="22.5">
      <c r="A326" s="65" t="s">
        <v>509</v>
      </c>
      <c r="B326" s="66" t="s">
        <v>364</v>
      </c>
      <c r="C326" s="67" t="s">
        <v>424</v>
      </c>
      <c r="D326" s="76" t="s">
        <v>566</v>
      </c>
      <c r="E326" s="184" t="s">
        <v>897</v>
      </c>
      <c r="F326" s="185"/>
      <c r="G326" s="78" t="s">
        <v>364</v>
      </c>
      <c r="H326" s="92">
        <v>390000</v>
      </c>
      <c r="I326" s="93">
        <v>15090.44</v>
      </c>
      <c r="J326" s="94">
        <v>374909.56</v>
      </c>
    </row>
    <row r="327" spans="1:10" ht="22.5">
      <c r="A327" s="65" t="s">
        <v>510</v>
      </c>
      <c r="B327" s="66" t="s">
        <v>364</v>
      </c>
      <c r="C327" s="67" t="s">
        <v>424</v>
      </c>
      <c r="D327" s="76" t="s">
        <v>566</v>
      </c>
      <c r="E327" s="184" t="s">
        <v>897</v>
      </c>
      <c r="F327" s="185"/>
      <c r="G327" s="78" t="s">
        <v>511</v>
      </c>
      <c r="H327" s="92">
        <v>390000</v>
      </c>
      <c r="I327" s="93">
        <v>15090.44</v>
      </c>
      <c r="J327" s="94">
        <v>374909.56</v>
      </c>
    </row>
    <row r="328" spans="1:10" s="58" customFormat="1" ht="12.75">
      <c r="A328" s="57" t="s">
        <v>512</v>
      </c>
      <c r="B328" s="56" t="s">
        <v>364</v>
      </c>
      <c r="C328" s="73" t="s">
        <v>424</v>
      </c>
      <c r="D328" s="77" t="s">
        <v>566</v>
      </c>
      <c r="E328" s="145" t="s">
        <v>897</v>
      </c>
      <c r="F328" s="190"/>
      <c r="G328" s="74" t="s">
        <v>513</v>
      </c>
      <c r="H328" s="95">
        <v>390000</v>
      </c>
      <c r="I328" s="96">
        <v>15090.44</v>
      </c>
      <c r="J328" s="97">
        <f>IF(IF(H328="",0,H328)=0,0,(IF(H328&gt;0,IF(I328&gt;H328,0,H328-I328),IF(I328&gt;H328,H328-I328,0))))</f>
        <v>374909.56</v>
      </c>
    </row>
    <row r="329" spans="1:10" ht="22.5">
      <c r="A329" s="65" t="s">
        <v>514</v>
      </c>
      <c r="B329" s="66" t="s">
        <v>364</v>
      </c>
      <c r="C329" s="67" t="s">
        <v>424</v>
      </c>
      <c r="D329" s="76" t="s">
        <v>566</v>
      </c>
      <c r="E329" s="184" t="s">
        <v>515</v>
      </c>
      <c r="F329" s="185"/>
      <c r="G329" s="78" t="s">
        <v>424</v>
      </c>
      <c r="H329" s="92">
        <v>7841966.99</v>
      </c>
      <c r="I329" s="93">
        <v>6594351.35</v>
      </c>
      <c r="J329" s="94">
        <v>1247615.64</v>
      </c>
    </row>
    <row r="330" spans="1:10" ht="12.75">
      <c r="A330" s="65" t="s">
        <v>898</v>
      </c>
      <c r="B330" s="66" t="s">
        <v>364</v>
      </c>
      <c r="C330" s="67" t="s">
        <v>424</v>
      </c>
      <c r="D330" s="76" t="s">
        <v>566</v>
      </c>
      <c r="E330" s="184" t="s">
        <v>899</v>
      </c>
      <c r="F330" s="185"/>
      <c r="G330" s="78" t="s">
        <v>424</v>
      </c>
      <c r="H330" s="92">
        <v>2700372.95</v>
      </c>
      <c r="I330" s="93">
        <v>2684576.86</v>
      </c>
      <c r="J330" s="94">
        <v>15796.09</v>
      </c>
    </row>
    <row r="331" spans="1:10" ht="22.5">
      <c r="A331" s="65" t="s">
        <v>509</v>
      </c>
      <c r="B331" s="66" t="s">
        <v>364</v>
      </c>
      <c r="C331" s="67" t="s">
        <v>424</v>
      </c>
      <c r="D331" s="76" t="s">
        <v>566</v>
      </c>
      <c r="E331" s="184" t="s">
        <v>899</v>
      </c>
      <c r="F331" s="185"/>
      <c r="G331" s="78" t="s">
        <v>364</v>
      </c>
      <c r="H331" s="92">
        <v>1429045.47</v>
      </c>
      <c r="I331" s="93">
        <v>1428854.95</v>
      </c>
      <c r="J331" s="94">
        <v>190.52</v>
      </c>
    </row>
    <row r="332" spans="1:10" ht="22.5">
      <c r="A332" s="65" t="s">
        <v>510</v>
      </c>
      <c r="B332" s="66" t="s">
        <v>364</v>
      </c>
      <c r="C332" s="67" t="s">
        <v>424</v>
      </c>
      <c r="D332" s="76" t="s">
        <v>566</v>
      </c>
      <c r="E332" s="184" t="s">
        <v>899</v>
      </c>
      <c r="F332" s="185"/>
      <c r="G332" s="78" t="s">
        <v>511</v>
      </c>
      <c r="H332" s="92">
        <v>1429045.47</v>
      </c>
      <c r="I332" s="93">
        <v>1428854.95</v>
      </c>
      <c r="J332" s="94">
        <v>190.52</v>
      </c>
    </row>
    <row r="333" spans="1:10" s="58" customFormat="1" ht="12.75">
      <c r="A333" s="57" t="s">
        <v>512</v>
      </c>
      <c r="B333" s="56" t="s">
        <v>364</v>
      </c>
      <c r="C333" s="73" t="s">
        <v>424</v>
      </c>
      <c r="D333" s="77" t="s">
        <v>566</v>
      </c>
      <c r="E333" s="145" t="s">
        <v>899</v>
      </c>
      <c r="F333" s="190"/>
      <c r="G333" s="74" t="s">
        <v>513</v>
      </c>
      <c r="H333" s="95">
        <v>1429045.47</v>
      </c>
      <c r="I333" s="96">
        <v>1428854.95</v>
      </c>
      <c r="J333" s="97">
        <f>IF(IF(H333="",0,H333)=0,0,(IF(H333&gt;0,IF(I333&gt;H333,0,H333-I333),IF(I333&gt;H333,H333-I333,0))))</f>
        <v>190.52</v>
      </c>
    </row>
    <row r="334" spans="1:10" ht="12.75">
      <c r="A334" s="65" t="s">
        <v>531</v>
      </c>
      <c r="B334" s="66" t="s">
        <v>364</v>
      </c>
      <c r="C334" s="67" t="s">
        <v>424</v>
      </c>
      <c r="D334" s="76" t="s">
        <v>566</v>
      </c>
      <c r="E334" s="184" t="s">
        <v>899</v>
      </c>
      <c r="F334" s="185"/>
      <c r="G334" s="78" t="s">
        <v>532</v>
      </c>
      <c r="H334" s="92">
        <v>1271327.48</v>
      </c>
      <c r="I334" s="93">
        <v>1255721.91</v>
      </c>
      <c r="J334" s="94">
        <v>15605.57</v>
      </c>
    </row>
    <row r="335" spans="1:10" ht="12.75">
      <c r="A335" s="65" t="s">
        <v>900</v>
      </c>
      <c r="B335" s="66" t="s">
        <v>364</v>
      </c>
      <c r="C335" s="67" t="s">
        <v>424</v>
      </c>
      <c r="D335" s="76" t="s">
        <v>566</v>
      </c>
      <c r="E335" s="184" t="s">
        <v>899</v>
      </c>
      <c r="F335" s="185"/>
      <c r="G335" s="78" t="s">
        <v>901</v>
      </c>
      <c r="H335" s="92">
        <v>1271327.48</v>
      </c>
      <c r="I335" s="93">
        <v>1255721.91</v>
      </c>
      <c r="J335" s="94">
        <v>15605.57</v>
      </c>
    </row>
    <row r="336" spans="1:10" s="58" customFormat="1" ht="33.75">
      <c r="A336" s="57" t="s">
        <v>902</v>
      </c>
      <c r="B336" s="56" t="s">
        <v>364</v>
      </c>
      <c r="C336" s="73" t="s">
        <v>424</v>
      </c>
      <c r="D336" s="77" t="s">
        <v>566</v>
      </c>
      <c r="E336" s="145" t="s">
        <v>899</v>
      </c>
      <c r="F336" s="190"/>
      <c r="G336" s="74" t="s">
        <v>903</v>
      </c>
      <c r="H336" s="95">
        <v>1271327.48</v>
      </c>
      <c r="I336" s="96">
        <v>1255721.91</v>
      </c>
      <c r="J336" s="97">
        <f>IF(IF(H336="",0,H336)=0,0,(IF(H336&gt;0,IF(I336&gt;H336,0,H336-I336),IF(I336&gt;H336,H336-I336,0))))</f>
        <v>15605.57</v>
      </c>
    </row>
    <row r="337" spans="1:10" ht="33.75">
      <c r="A337" s="65" t="s">
        <v>904</v>
      </c>
      <c r="B337" s="66" t="s">
        <v>364</v>
      </c>
      <c r="C337" s="67" t="s">
        <v>424</v>
      </c>
      <c r="D337" s="76" t="s">
        <v>566</v>
      </c>
      <c r="E337" s="184" t="s">
        <v>905</v>
      </c>
      <c r="F337" s="185"/>
      <c r="G337" s="78" t="s">
        <v>424</v>
      </c>
      <c r="H337" s="92">
        <v>4678700</v>
      </c>
      <c r="I337" s="93">
        <v>3446880.45</v>
      </c>
      <c r="J337" s="94">
        <v>1231819.55</v>
      </c>
    </row>
    <row r="338" spans="1:10" ht="56.25">
      <c r="A338" s="65" t="s">
        <v>485</v>
      </c>
      <c r="B338" s="66" t="s">
        <v>364</v>
      </c>
      <c r="C338" s="67" t="s">
        <v>424</v>
      </c>
      <c r="D338" s="76" t="s">
        <v>566</v>
      </c>
      <c r="E338" s="184" t="s">
        <v>905</v>
      </c>
      <c r="F338" s="185"/>
      <c r="G338" s="78" t="s">
        <v>486</v>
      </c>
      <c r="H338" s="92">
        <v>4318800</v>
      </c>
      <c r="I338" s="93">
        <v>3165108.9</v>
      </c>
      <c r="J338" s="94">
        <v>1153691.1</v>
      </c>
    </row>
    <row r="339" spans="1:10" ht="22.5">
      <c r="A339" s="65" t="s">
        <v>487</v>
      </c>
      <c r="B339" s="66" t="s">
        <v>364</v>
      </c>
      <c r="C339" s="67" t="s">
        <v>424</v>
      </c>
      <c r="D339" s="76" t="s">
        <v>566</v>
      </c>
      <c r="E339" s="184" t="s">
        <v>905</v>
      </c>
      <c r="F339" s="185"/>
      <c r="G339" s="78" t="s">
        <v>488</v>
      </c>
      <c r="H339" s="92">
        <v>4318800</v>
      </c>
      <c r="I339" s="93">
        <v>3165108.9</v>
      </c>
      <c r="J339" s="94">
        <v>1153691.1</v>
      </c>
    </row>
    <row r="340" spans="1:10" s="58" customFormat="1" ht="22.5">
      <c r="A340" s="57" t="s">
        <v>489</v>
      </c>
      <c r="B340" s="56" t="s">
        <v>364</v>
      </c>
      <c r="C340" s="73" t="s">
        <v>424</v>
      </c>
      <c r="D340" s="77" t="s">
        <v>566</v>
      </c>
      <c r="E340" s="145" t="s">
        <v>905</v>
      </c>
      <c r="F340" s="190"/>
      <c r="G340" s="74" t="s">
        <v>490</v>
      </c>
      <c r="H340" s="95">
        <v>3105919</v>
      </c>
      <c r="I340" s="96">
        <v>2283932.84</v>
      </c>
      <c r="J340" s="97">
        <f>IF(IF(H340="",0,H340)=0,0,(IF(H340&gt;0,IF(I340&gt;H340,0,H340-I340),IF(I340&gt;H340,H340-I340,0))))</f>
        <v>821986.16</v>
      </c>
    </row>
    <row r="341" spans="1:10" s="58" customFormat="1" ht="33.75">
      <c r="A341" s="57" t="s">
        <v>491</v>
      </c>
      <c r="B341" s="56" t="s">
        <v>364</v>
      </c>
      <c r="C341" s="73" t="s">
        <v>424</v>
      </c>
      <c r="D341" s="77" t="s">
        <v>566</v>
      </c>
      <c r="E341" s="145" t="s">
        <v>905</v>
      </c>
      <c r="F341" s="190"/>
      <c r="G341" s="74" t="s">
        <v>492</v>
      </c>
      <c r="H341" s="95">
        <v>281650</v>
      </c>
      <c r="I341" s="96">
        <v>201309.68</v>
      </c>
      <c r="J341" s="97">
        <f>IF(IF(H341="",0,H341)=0,0,(IF(H341&gt;0,IF(I341&gt;H341,0,H341-I341),IF(I341&gt;H341,H341-I341,0))))</f>
        <v>80340.32</v>
      </c>
    </row>
    <row r="342" spans="1:10" s="58" customFormat="1" ht="45">
      <c r="A342" s="57" t="s">
        <v>493</v>
      </c>
      <c r="B342" s="56" t="s">
        <v>364</v>
      </c>
      <c r="C342" s="73" t="s">
        <v>424</v>
      </c>
      <c r="D342" s="77" t="s">
        <v>566</v>
      </c>
      <c r="E342" s="145" t="s">
        <v>905</v>
      </c>
      <c r="F342" s="190"/>
      <c r="G342" s="74" t="s">
        <v>494</v>
      </c>
      <c r="H342" s="95">
        <v>931231</v>
      </c>
      <c r="I342" s="96">
        <v>679866.38</v>
      </c>
      <c r="J342" s="97">
        <f>IF(IF(H342="",0,H342)=0,0,(IF(H342&gt;0,IF(I342&gt;H342,0,H342-I342),IF(I342&gt;H342,H342-I342,0))))</f>
        <v>251364.62</v>
      </c>
    </row>
    <row r="343" spans="1:10" ht="22.5">
      <c r="A343" s="65" t="s">
        <v>509</v>
      </c>
      <c r="B343" s="66" t="s">
        <v>364</v>
      </c>
      <c r="C343" s="67" t="s">
        <v>424</v>
      </c>
      <c r="D343" s="76" t="s">
        <v>566</v>
      </c>
      <c r="E343" s="184" t="s">
        <v>905</v>
      </c>
      <c r="F343" s="185"/>
      <c r="G343" s="78" t="s">
        <v>364</v>
      </c>
      <c r="H343" s="92">
        <v>359900</v>
      </c>
      <c r="I343" s="93">
        <v>281771.55</v>
      </c>
      <c r="J343" s="94">
        <v>78128.45</v>
      </c>
    </row>
    <row r="344" spans="1:10" ht="22.5">
      <c r="A344" s="65" t="s">
        <v>510</v>
      </c>
      <c r="B344" s="66" t="s">
        <v>364</v>
      </c>
      <c r="C344" s="67" t="s">
        <v>424</v>
      </c>
      <c r="D344" s="76" t="s">
        <v>566</v>
      </c>
      <c r="E344" s="184" t="s">
        <v>905</v>
      </c>
      <c r="F344" s="185"/>
      <c r="G344" s="78" t="s">
        <v>511</v>
      </c>
      <c r="H344" s="92">
        <v>359900</v>
      </c>
      <c r="I344" s="93">
        <v>281771.55</v>
      </c>
      <c r="J344" s="94">
        <v>78128.45</v>
      </c>
    </row>
    <row r="345" spans="1:10" s="58" customFormat="1" ht="12.75">
      <c r="A345" s="57" t="s">
        <v>512</v>
      </c>
      <c r="B345" s="56" t="s">
        <v>364</v>
      </c>
      <c r="C345" s="73" t="s">
        <v>424</v>
      </c>
      <c r="D345" s="77" t="s">
        <v>566</v>
      </c>
      <c r="E345" s="145" t="s">
        <v>905</v>
      </c>
      <c r="F345" s="190"/>
      <c r="G345" s="74" t="s">
        <v>513</v>
      </c>
      <c r="H345" s="95">
        <v>359900</v>
      </c>
      <c r="I345" s="96">
        <v>281771.55</v>
      </c>
      <c r="J345" s="97">
        <f>IF(IF(H345="",0,H345)=0,0,(IF(H345&gt;0,IF(I345&gt;H345,0,H345-I345),IF(I345&gt;H345,H345-I345,0))))</f>
        <v>78128.45</v>
      </c>
    </row>
    <row r="346" spans="1:10" ht="45">
      <c r="A346" s="65" t="s">
        <v>906</v>
      </c>
      <c r="B346" s="66" t="s">
        <v>364</v>
      </c>
      <c r="C346" s="67" t="s">
        <v>424</v>
      </c>
      <c r="D346" s="76" t="s">
        <v>566</v>
      </c>
      <c r="E346" s="184" t="s">
        <v>907</v>
      </c>
      <c r="F346" s="185"/>
      <c r="G346" s="78" t="s">
        <v>424</v>
      </c>
      <c r="H346" s="92">
        <v>462894.04</v>
      </c>
      <c r="I346" s="93">
        <v>462894.04</v>
      </c>
      <c r="J346" s="94">
        <v>0</v>
      </c>
    </row>
    <row r="347" spans="1:10" ht="22.5">
      <c r="A347" s="65" t="s">
        <v>509</v>
      </c>
      <c r="B347" s="66" t="s">
        <v>364</v>
      </c>
      <c r="C347" s="67" t="s">
        <v>424</v>
      </c>
      <c r="D347" s="76" t="s">
        <v>566</v>
      </c>
      <c r="E347" s="184" t="s">
        <v>907</v>
      </c>
      <c r="F347" s="185"/>
      <c r="G347" s="78" t="s">
        <v>364</v>
      </c>
      <c r="H347" s="92">
        <v>380674.65</v>
      </c>
      <c r="I347" s="93">
        <v>380674.65</v>
      </c>
      <c r="J347" s="94">
        <v>0</v>
      </c>
    </row>
    <row r="348" spans="1:10" ht="22.5">
      <c r="A348" s="65" t="s">
        <v>510</v>
      </c>
      <c r="B348" s="66" t="s">
        <v>364</v>
      </c>
      <c r="C348" s="67" t="s">
        <v>424</v>
      </c>
      <c r="D348" s="76" t="s">
        <v>566</v>
      </c>
      <c r="E348" s="184" t="s">
        <v>907</v>
      </c>
      <c r="F348" s="185"/>
      <c r="G348" s="78" t="s">
        <v>511</v>
      </c>
      <c r="H348" s="92">
        <v>380674.65</v>
      </c>
      <c r="I348" s="93">
        <v>380674.65</v>
      </c>
      <c r="J348" s="94">
        <v>0</v>
      </c>
    </row>
    <row r="349" spans="1:10" s="58" customFormat="1" ht="12.75">
      <c r="A349" s="57" t="s">
        <v>512</v>
      </c>
      <c r="B349" s="56" t="s">
        <v>364</v>
      </c>
      <c r="C349" s="73" t="s">
        <v>424</v>
      </c>
      <c r="D349" s="77" t="s">
        <v>566</v>
      </c>
      <c r="E349" s="145" t="s">
        <v>907</v>
      </c>
      <c r="F349" s="190"/>
      <c r="G349" s="74" t="s">
        <v>513</v>
      </c>
      <c r="H349" s="95">
        <v>380674.65</v>
      </c>
      <c r="I349" s="96">
        <v>380674.65</v>
      </c>
      <c r="J349" s="97">
        <f>IF(IF(H349="",0,H349)=0,0,(IF(H349&gt;0,IF(I349&gt;H349,0,H349-I349),IF(I349&gt;H349,H349-I349,0))))</f>
        <v>0</v>
      </c>
    </row>
    <row r="350" spans="1:10" ht="12.75">
      <c r="A350" s="65" t="s">
        <v>531</v>
      </c>
      <c r="B350" s="66" t="s">
        <v>364</v>
      </c>
      <c r="C350" s="67" t="s">
        <v>424</v>
      </c>
      <c r="D350" s="76" t="s">
        <v>566</v>
      </c>
      <c r="E350" s="184" t="s">
        <v>907</v>
      </c>
      <c r="F350" s="185"/>
      <c r="G350" s="78" t="s">
        <v>532</v>
      </c>
      <c r="H350" s="92">
        <v>82219.39</v>
      </c>
      <c r="I350" s="93">
        <v>82219.39</v>
      </c>
      <c r="J350" s="94">
        <v>0</v>
      </c>
    </row>
    <row r="351" spans="1:10" ht="12.75">
      <c r="A351" s="65" t="s">
        <v>900</v>
      </c>
      <c r="B351" s="66" t="s">
        <v>364</v>
      </c>
      <c r="C351" s="67" t="s">
        <v>424</v>
      </c>
      <c r="D351" s="76" t="s">
        <v>566</v>
      </c>
      <c r="E351" s="184" t="s">
        <v>907</v>
      </c>
      <c r="F351" s="185"/>
      <c r="G351" s="78" t="s">
        <v>901</v>
      </c>
      <c r="H351" s="92">
        <v>82219.39</v>
      </c>
      <c r="I351" s="93">
        <v>82219.39</v>
      </c>
      <c r="J351" s="94">
        <v>0</v>
      </c>
    </row>
    <row r="352" spans="1:10" s="58" customFormat="1" ht="33.75">
      <c r="A352" s="57" t="s">
        <v>902</v>
      </c>
      <c r="B352" s="56" t="s">
        <v>364</v>
      </c>
      <c r="C352" s="73" t="s">
        <v>424</v>
      </c>
      <c r="D352" s="77" t="s">
        <v>566</v>
      </c>
      <c r="E352" s="145" t="s">
        <v>907</v>
      </c>
      <c r="F352" s="190"/>
      <c r="G352" s="74" t="s">
        <v>903</v>
      </c>
      <c r="H352" s="95">
        <v>82219.39</v>
      </c>
      <c r="I352" s="96">
        <v>82219.39</v>
      </c>
      <c r="J352" s="97">
        <f>IF(IF(H352="",0,H352)=0,0,(IF(H352&gt;0,IF(I352&gt;H352,0,H352-I352),IF(I352&gt;H352,H352-I352,0))))</f>
        <v>0</v>
      </c>
    </row>
    <row r="353" spans="1:10" ht="12.75">
      <c r="A353" s="65" t="s">
        <v>908</v>
      </c>
      <c r="B353" s="66" t="s">
        <v>364</v>
      </c>
      <c r="C353" s="67" t="s">
        <v>424</v>
      </c>
      <c r="D353" s="76" t="s">
        <v>909</v>
      </c>
      <c r="E353" s="184" t="s">
        <v>477</v>
      </c>
      <c r="F353" s="185"/>
      <c r="G353" s="78" t="s">
        <v>424</v>
      </c>
      <c r="H353" s="92">
        <v>1033800</v>
      </c>
      <c r="I353" s="93">
        <v>775300</v>
      </c>
      <c r="J353" s="94">
        <v>258500</v>
      </c>
    </row>
    <row r="354" spans="1:10" ht="12.75">
      <c r="A354" s="65" t="s">
        <v>910</v>
      </c>
      <c r="B354" s="66" t="s">
        <v>364</v>
      </c>
      <c r="C354" s="67" t="s">
        <v>424</v>
      </c>
      <c r="D354" s="76" t="s">
        <v>911</v>
      </c>
      <c r="E354" s="184" t="s">
        <v>477</v>
      </c>
      <c r="F354" s="185"/>
      <c r="G354" s="78" t="s">
        <v>424</v>
      </c>
      <c r="H354" s="92">
        <v>1033800</v>
      </c>
      <c r="I354" s="93">
        <v>775300</v>
      </c>
      <c r="J354" s="94">
        <v>258500</v>
      </c>
    </row>
    <row r="355" spans="1:10" ht="22.5">
      <c r="A355" s="65" t="s">
        <v>514</v>
      </c>
      <c r="B355" s="66" t="s">
        <v>364</v>
      </c>
      <c r="C355" s="67" t="s">
        <v>424</v>
      </c>
      <c r="D355" s="76" t="s">
        <v>911</v>
      </c>
      <c r="E355" s="184" t="s">
        <v>515</v>
      </c>
      <c r="F355" s="185"/>
      <c r="G355" s="78" t="s">
        <v>424</v>
      </c>
      <c r="H355" s="92">
        <v>1033800</v>
      </c>
      <c r="I355" s="93">
        <v>775300</v>
      </c>
      <c r="J355" s="94">
        <v>258500</v>
      </c>
    </row>
    <row r="356" spans="1:10" ht="33.75">
      <c r="A356" s="65" t="s">
        <v>912</v>
      </c>
      <c r="B356" s="66" t="s">
        <v>364</v>
      </c>
      <c r="C356" s="67" t="s">
        <v>424</v>
      </c>
      <c r="D356" s="76" t="s">
        <v>911</v>
      </c>
      <c r="E356" s="184" t="s">
        <v>913</v>
      </c>
      <c r="F356" s="185"/>
      <c r="G356" s="78" t="s">
        <v>424</v>
      </c>
      <c r="H356" s="92">
        <v>1033800</v>
      </c>
      <c r="I356" s="93">
        <v>775300</v>
      </c>
      <c r="J356" s="94">
        <v>258500</v>
      </c>
    </row>
    <row r="357" spans="1:10" ht="12.75">
      <c r="A357" s="65" t="s">
        <v>518</v>
      </c>
      <c r="B357" s="66" t="s">
        <v>364</v>
      </c>
      <c r="C357" s="67" t="s">
        <v>424</v>
      </c>
      <c r="D357" s="76" t="s">
        <v>911</v>
      </c>
      <c r="E357" s="184" t="s">
        <v>913</v>
      </c>
      <c r="F357" s="185"/>
      <c r="G357" s="78" t="s">
        <v>365</v>
      </c>
      <c r="H357" s="92">
        <v>1033800</v>
      </c>
      <c r="I357" s="93">
        <v>775300</v>
      </c>
      <c r="J357" s="94">
        <v>258500</v>
      </c>
    </row>
    <row r="358" spans="1:10" s="58" customFormat="1" ht="12.75">
      <c r="A358" s="57" t="s">
        <v>519</v>
      </c>
      <c r="B358" s="56" t="s">
        <v>364</v>
      </c>
      <c r="C358" s="73" t="s">
        <v>424</v>
      </c>
      <c r="D358" s="77" t="s">
        <v>911</v>
      </c>
      <c r="E358" s="145" t="s">
        <v>913</v>
      </c>
      <c r="F358" s="190"/>
      <c r="G358" s="74" t="s">
        <v>520</v>
      </c>
      <c r="H358" s="95">
        <v>1033800</v>
      </c>
      <c r="I358" s="96">
        <v>775300</v>
      </c>
      <c r="J358" s="97">
        <f>IF(IF(H358="",0,H358)=0,0,(IF(H358&gt;0,IF(I358&gt;H358,0,H358-I358),IF(I358&gt;H358,H358-I358,0))))</f>
        <v>258500</v>
      </c>
    </row>
    <row r="359" spans="1:10" ht="22.5">
      <c r="A359" s="65" t="s">
        <v>914</v>
      </c>
      <c r="B359" s="66" t="s">
        <v>364</v>
      </c>
      <c r="C359" s="67" t="s">
        <v>424</v>
      </c>
      <c r="D359" s="76" t="s">
        <v>915</v>
      </c>
      <c r="E359" s="184" t="s">
        <v>477</v>
      </c>
      <c r="F359" s="185"/>
      <c r="G359" s="78" t="s">
        <v>424</v>
      </c>
      <c r="H359" s="92">
        <v>8125200</v>
      </c>
      <c r="I359" s="93">
        <v>5652024.58</v>
      </c>
      <c r="J359" s="94">
        <v>2473175.42</v>
      </c>
    </row>
    <row r="360" spans="1:10" ht="33.75">
      <c r="A360" s="65" t="s">
        <v>916</v>
      </c>
      <c r="B360" s="66" t="s">
        <v>364</v>
      </c>
      <c r="C360" s="67" t="s">
        <v>424</v>
      </c>
      <c r="D360" s="76" t="s">
        <v>917</v>
      </c>
      <c r="E360" s="184" t="s">
        <v>477</v>
      </c>
      <c r="F360" s="185"/>
      <c r="G360" s="78" t="s">
        <v>424</v>
      </c>
      <c r="H360" s="92">
        <v>8125200</v>
      </c>
      <c r="I360" s="93">
        <v>5652024.58</v>
      </c>
      <c r="J360" s="94">
        <v>2473175.42</v>
      </c>
    </row>
    <row r="361" spans="1:10" ht="33.75">
      <c r="A361" s="65" t="s">
        <v>918</v>
      </c>
      <c r="B361" s="66" t="s">
        <v>364</v>
      </c>
      <c r="C361" s="67" t="s">
        <v>424</v>
      </c>
      <c r="D361" s="76" t="s">
        <v>917</v>
      </c>
      <c r="E361" s="184" t="s">
        <v>919</v>
      </c>
      <c r="F361" s="185"/>
      <c r="G361" s="78" t="s">
        <v>424</v>
      </c>
      <c r="H361" s="92">
        <v>50000</v>
      </c>
      <c r="I361" s="93">
        <v>30762</v>
      </c>
      <c r="J361" s="94">
        <v>19238</v>
      </c>
    </row>
    <row r="362" spans="1:10" ht="22.5">
      <c r="A362" s="65" t="s">
        <v>920</v>
      </c>
      <c r="B362" s="66" t="s">
        <v>364</v>
      </c>
      <c r="C362" s="67" t="s">
        <v>424</v>
      </c>
      <c r="D362" s="76" t="s">
        <v>917</v>
      </c>
      <c r="E362" s="184" t="s">
        <v>921</v>
      </c>
      <c r="F362" s="185"/>
      <c r="G362" s="78" t="s">
        <v>424</v>
      </c>
      <c r="H362" s="92">
        <v>50000</v>
      </c>
      <c r="I362" s="93">
        <v>30762</v>
      </c>
      <c r="J362" s="94">
        <v>19238</v>
      </c>
    </row>
    <row r="363" spans="1:10" ht="22.5">
      <c r="A363" s="65" t="s">
        <v>509</v>
      </c>
      <c r="B363" s="66" t="s">
        <v>364</v>
      </c>
      <c r="C363" s="67" t="s">
        <v>424</v>
      </c>
      <c r="D363" s="76" t="s">
        <v>917</v>
      </c>
      <c r="E363" s="184" t="s">
        <v>921</v>
      </c>
      <c r="F363" s="185"/>
      <c r="G363" s="78" t="s">
        <v>364</v>
      </c>
      <c r="H363" s="92">
        <v>50000</v>
      </c>
      <c r="I363" s="93">
        <v>30762</v>
      </c>
      <c r="J363" s="94">
        <v>19238</v>
      </c>
    </row>
    <row r="364" spans="1:10" ht="22.5">
      <c r="A364" s="65" t="s">
        <v>510</v>
      </c>
      <c r="B364" s="66" t="s">
        <v>364</v>
      </c>
      <c r="C364" s="67" t="s">
        <v>424</v>
      </c>
      <c r="D364" s="76" t="s">
        <v>917</v>
      </c>
      <c r="E364" s="184" t="s">
        <v>921</v>
      </c>
      <c r="F364" s="185"/>
      <c r="G364" s="78" t="s">
        <v>511</v>
      </c>
      <c r="H364" s="92">
        <v>50000</v>
      </c>
      <c r="I364" s="93">
        <v>30762</v>
      </c>
      <c r="J364" s="94">
        <v>19238</v>
      </c>
    </row>
    <row r="365" spans="1:10" s="58" customFormat="1" ht="12.75">
      <c r="A365" s="57" t="s">
        <v>512</v>
      </c>
      <c r="B365" s="56" t="s">
        <v>364</v>
      </c>
      <c r="C365" s="73" t="s">
        <v>424</v>
      </c>
      <c r="D365" s="77" t="s">
        <v>917</v>
      </c>
      <c r="E365" s="145" t="s">
        <v>921</v>
      </c>
      <c r="F365" s="190"/>
      <c r="G365" s="74" t="s">
        <v>513</v>
      </c>
      <c r="H365" s="95">
        <v>50000</v>
      </c>
      <c r="I365" s="96">
        <v>30762</v>
      </c>
      <c r="J365" s="97">
        <f>IF(IF(H365="",0,H365)=0,0,(IF(H365&gt;0,IF(I365&gt;H365,0,H365-I365),IF(I365&gt;H365,H365-I365,0))))</f>
        <v>19238</v>
      </c>
    </row>
    <row r="366" spans="1:10" ht="33.75">
      <c r="A366" s="65" t="s">
        <v>922</v>
      </c>
      <c r="B366" s="66" t="s">
        <v>364</v>
      </c>
      <c r="C366" s="67" t="s">
        <v>424</v>
      </c>
      <c r="D366" s="76" t="s">
        <v>917</v>
      </c>
      <c r="E366" s="184" t="s">
        <v>923</v>
      </c>
      <c r="F366" s="185"/>
      <c r="G366" s="78" t="s">
        <v>424</v>
      </c>
      <c r="H366" s="92">
        <v>200000</v>
      </c>
      <c r="I366" s="93">
        <v>83300.77</v>
      </c>
      <c r="J366" s="94">
        <v>116699.23</v>
      </c>
    </row>
    <row r="367" spans="1:10" ht="22.5">
      <c r="A367" s="65" t="s">
        <v>924</v>
      </c>
      <c r="B367" s="66" t="s">
        <v>364</v>
      </c>
      <c r="C367" s="67" t="s">
        <v>424</v>
      </c>
      <c r="D367" s="76" t="s">
        <v>917</v>
      </c>
      <c r="E367" s="184" t="s">
        <v>925</v>
      </c>
      <c r="F367" s="185"/>
      <c r="G367" s="78" t="s">
        <v>424</v>
      </c>
      <c r="H367" s="92">
        <v>200000</v>
      </c>
      <c r="I367" s="93">
        <v>83300.77</v>
      </c>
      <c r="J367" s="94">
        <v>116699.23</v>
      </c>
    </row>
    <row r="368" spans="1:10" ht="22.5">
      <c r="A368" s="65" t="s">
        <v>509</v>
      </c>
      <c r="B368" s="66" t="s">
        <v>364</v>
      </c>
      <c r="C368" s="67" t="s">
        <v>424</v>
      </c>
      <c r="D368" s="76" t="s">
        <v>917</v>
      </c>
      <c r="E368" s="184" t="s">
        <v>925</v>
      </c>
      <c r="F368" s="185"/>
      <c r="G368" s="78" t="s">
        <v>364</v>
      </c>
      <c r="H368" s="92">
        <v>200000</v>
      </c>
      <c r="I368" s="93">
        <v>83300.77</v>
      </c>
      <c r="J368" s="94">
        <v>116699.23</v>
      </c>
    </row>
    <row r="369" spans="1:10" ht="22.5">
      <c r="A369" s="65" t="s">
        <v>510</v>
      </c>
      <c r="B369" s="66" t="s">
        <v>364</v>
      </c>
      <c r="C369" s="67" t="s">
        <v>424</v>
      </c>
      <c r="D369" s="76" t="s">
        <v>917</v>
      </c>
      <c r="E369" s="184" t="s">
        <v>925</v>
      </c>
      <c r="F369" s="185"/>
      <c r="G369" s="78" t="s">
        <v>511</v>
      </c>
      <c r="H369" s="92">
        <v>200000</v>
      </c>
      <c r="I369" s="93">
        <v>83300.77</v>
      </c>
      <c r="J369" s="94">
        <v>116699.23</v>
      </c>
    </row>
    <row r="370" spans="1:10" s="58" customFormat="1" ht="12.75">
      <c r="A370" s="57" t="s">
        <v>512</v>
      </c>
      <c r="B370" s="56" t="s">
        <v>364</v>
      </c>
      <c r="C370" s="73" t="s">
        <v>424</v>
      </c>
      <c r="D370" s="77" t="s">
        <v>917</v>
      </c>
      <c r="E370" s="145" t="s">
        <v>925</v>
      </c>
      <c r="F370" s="190"/>
      <c r="G370" s="74" t="s">
        <v>513</v>
      </c>
      <c r="H370" s="95">
        <v>200000</v>
      </c>
      <c r="I370" s="96">
        <v>83300.77</v>
      </c>
      <c r="J370" s="97">
        <f>IF(IF(H370="",0,H370)=0,0,(IF(H370&gt;0,IF(I370&gt;H370,0,H370-I370),IF(I370&gt;H370,H370-I370,0))))</f>
        <v>116699.23</v>
      </c>
    </row>
    <row r="371" spans="1:10" ht="22.5">
      <c r="A371" s="65" t="s">
        <v>926</v>
      </c>
      <c r="B371" s="66" t="s">
        <v>364</v>
      </c>
      <c r="C371" s="67" t="s">
        <v>424</v>
      </c>
      <c r="D371" s="76" t="s">
        <v>917</v>
      </c>
      <c r="E371" s="184" t="s">
        <v>927</v>
      </c>
      <c r="F371" s="185"/>
      <c r="G371" s="78" t="s">
        <v>424</v>
      </c>
      <c r="H371" s="92">
        <v>7773200</v>
      </c>
      <c r="I371" s="93">
        <v>5461582.72</v>
      </c>
      <c r="J371" s="94">
        <v>2311617.28</v>
      </c>
    </row>
    <row r="372" spans="1:10" ht="33.75">
      <c r="A372" s="65" t="s">
        <v>928</v>
      </c>
      <c r="B372" s="66" t="s">
        <v>364</v>
      </c>
      <c r="C372" s="67" t="s">
        <v>424</v>
      </c>
      <c r="D372" s="76" t="s">
        <v>917</v>
      </c>
      <c r="E372" s="184" t="s">
        <v>929</v>
      </c>
      <c r="F372" s="185"/>
      <c r="G372" s="78" t="s">
        <v>424</v>
      </c>
      <c r="H372" s="92">
        <v>7773200</v>
      </c>
      <c r="I372" s="93">
        <v>5461582.72</v>
      </c>
      <c r="J372" s="94">
        <v>2311617.28</v>
      </c>
    </row>
    <row r="373" spans="1:10" ht="56.25">
      <c r="A373" s="65" t="s">
        <v>485</v>
      </c>
      <c r="B373" s="66" t="s">
        <v>364</v>
      </c>
      <c r="C373" s="67" t="s">
        <v>424</v>
      </c>
      <c r="D373" s="76" t="s">
        <v>917</v>
      </c>
      <c r="E373" s="184" t="s">
        <v>929</v>
      </c>
      <c r="F373" s="185"/>
      <c r="G373" s="78" t="s">
        <v>486</v>
      </c>
      <c r="H373" s="92">
        <v>7234900</v>
      </c>
      <c r="I373" s="93">
        <v>5118961.02</v>
      </c>
      <c r="J373" s="94">
        <v>2115938.98</v>
      </c>
    </row>
    <row r="374" spans="1:10" ht="12.75">
      <c r="A374" s="65" t="s">
        <v>930</v>
      </c>
      <c r="B374" s="66" t="s">
        <v>364</v>
      </c>
      <c r="C374" s="67" t="s">
        <v>424</v>
      </c>
      <c r="D374" s="76" t="s">
        <v>917</v>
      </c>
      <c r="E374" s="184" t="s">
        <v>929</v>
      </c>
      <c r="F374" s="185"/>
      <c r="G374" s="78" t="s">
        <v>931</v>
      </c>
      <c r="H374" s="92">
        <v>7234900</v>
      </c>
      <c r="I374" s="93">
        <v>5118961.02</v>
      </c>
      <c r="J374" s="94">
        <v>2115938.98</v>
      </c>
    </row>
    <row r="375" spans="1:10" s="58" customFormat="1" ht="12.75">
      <c r="A375" s="57" t="s">
        <v>932</v>
      </c>
      <c r="B375" s="56" t="s">
        <v>364</v>
      </c>
      <c r="C375" s="73" t="s">
        <v>424</v>
      </c>
      <c r="D375" s="77" t="s">
        <v>917</v>
      </c>
      <c r="E375" s="145" t="s">
        <v>929</v>
      </c>
      <c r="F375" s="190"/>
      <c r="G375" s="74" t="s">
        <v>933</v>
      </c>
      <c r="H375" s="95">
        <v>5368000</v>
      </c>
      <c r="I375" s="96">
        <v>3557811.58</v>
      </c>
      <c r="J375" s="97">
        <f>IF(IF(H375="",0,H375)=0,0,(IF(H375&gt;0,IF(I375&gt;H375,0,H375-I375),IF(I375&gt;H375,H375-I375,0))))</f>
        <v>1810188.42</v>
      </c>
    </row>
    <row r="376" spans="1:10" s="58" customFormat="1" ht="33.75">
      <c r="A376" s="57" t="s">
        <v>934</v>
      </c>
      <c r="B376" s="56" t="s">
        <v>364</v>
      </c>
      <c r="C376" s="73" t="s">
        <v>424</v>
      </c>
      <c r="D376" s="77" t="s">
        <v>917</v>
      </c>
      <c r="E376" s="145" t="s">
        <v>929</v>
      </c>
      <c r="F376" s="190"/>
      <c r="G376" s="74" t="s">
        <v>935</v>
      </c>
      <c r="H376" s="95">
        <v>1866900</v>
      </c>
      <c r="I376" s="96">
        <v>1561149.44</v>
      </c>
      <c r="J376" s="97">
        <f>IF(IF(H376="",0,H376)=0,0,(IF(H376&gt;0,IF(I376&gt;H376,0,H376-I376),IF(I376&gt;H376,H376-I376,0))))</f>
        <v>305750.56</v>
      </c>
    </row>
    <row r="377" spans="1:10" ht="22.5">
      <c r="A377" s="65" t="s">
        <v>509</v>
      </c>
      <c r="B377" s="66" t="s">
        <v>364</v>
      </c>
      <c r="C377" s="67" t="s">
        <v>424</v>
      </c>
      <c r="D377" s="76" t="s">
        <v>917</v>
      </c>
      <c r="E377" s="184" t="s">
        <v>929</v>
      </c>
      <c r="F377" s="185"/>
      <c r="G377" s="78" t="s">
        <v>364</v>
      </c>
      <c r="H377" s="92">
        <v>477300</v>
      </c>
      <c r="I377" s="93">
        <v>299353.93</v>
      </c>
      <c r="J377" s="94">
        <v>177946.07</v>
      </c>
    </row>
    <row r="378" spans="1:10" ht="22.5">
      <c r="A378" s="65" t="s">
        <v>510</v>
      </c>
      <c r="B378" s="66" t="s">
        <v>364</v>
      </c>
      <c r="C378" s="67" t="s">
        <v>424</v>
      </c>
      <c r="D378" s="76" t="s">
        <v>917</v>
      </c>
      <c r="E378" s="184" t="s">
        <v>929</v>
      </c>
      <c r="F378" s="185"/>
      <c r="G378" s="78" t="s">
        <v>511</v>
      </c>
      <c r="H378" s="92">
        <v>477300</v>
      </c>
      <c r="I378" s="93">
        <v>299353.93</v>
      </c>
      <c r="J378" s="94">
        <v>177946.07</v>
      </c>
    </row>
    <row r="379" spans="1:10" s="58" customFormat="1" ht="12.75">
      <c r="A379" s="57" t="s">
        <v>512</v>
      </c>
      <c r="B379" s="56" t="s">
        <v>364</v>
      </c>
      <c r="C379" s="73" t="s">
        <v>424</v>
      </c>
      <c r="D379" s="77" t="s">
        <v>917</v>
      </c>
      <c r="E379" s="145" t="s">
        <v>929</v>
      </c>
      <c r="F379" s="190"/>
      <c r="G379" s="74" t="s">
        <v>513</v>
      </c>
      <c r="H379" s="95">
        <v>477300</v>
      </c>
      <c r="I379" s="96">
        <v>299353.93</v>
      </c>
      <c r="J379" s="97">
        <f>IF(IF(H379="",0,H379)=0,0,(IF(H379&gt;0,IF(I379&gt;H379,0,H379-I379),IF(I379&gt;H379,H379-I379,0))))</f>
        <v>177946.07</v>
      </c>
    </row>
    <row r="380" spans="1:10" ht="12.75">
      <c r="A380" s="65" t="s">
        <v>531</v>
      </c>
      <c r="B380" s="66" t="s">
        <v>364</v>
      </c>
      <c r="C380" s="67" t="s">
        <v>424</v>
      </c>
      <c r="D380" s="76" t="s">
        <v>917</v>
      </c>
      <c r="E380" s="184" t="s">
        <v>929</v>
      </c>
      <c r="F380" s="185"/>
      <c r="G380" s="78" t="s">
        <v>532</v>
      </c>
      <c r="H380" s="92">
        <v>61000</v>
      </c>
      <c r="I380" s="93">
        <v>43267.77</v>
      </c>
      <c r="J380" s="94">
        <v>17732.23</v>
      </c>
    </row>
    <row r="381" spans="1:10" ht="12.75">
      <c r="A381" s="65" t="s">
        <v>533</v>
      </c>
      <c r="B381" s="66" t="s">
        <v>364</v>
      </c>
      <c r="C381" s="67" t="s">
        <v>424</v>
      </c>
      <c r="D381" s="76" t="s">
        <v>917</v>
      </c>
      <c r="E381" s="184" t="s">
        <v>929</v>
      </c>
      <c r="F381" s="185"/>
      <c r="G381" s="78" t="s">
        <v>534</v>
      </c>
      <c r="H381" s="92">
        <v>61000</v>
      </c>
      <c r="I381" s="93">
        <v>43267.77</v>
      </c>
      <c r="J381" s="94">
        <v>17732.23</v>
      </c>
    </row>
    <row r="382" spans="1:10" s="58" customFormat="1" ht="22.5">
      <c r="A382" s="57" t="s">
        <v>535</v>
      </c>
      <c r="B382" s="56" t="s">
        <v>364</v>
      </c>
      <c r="C382" s="73" t="s">
        <v>424</v>
      </c>
      <c r="D382" s="77" t="s">
        <v>917</v>
      </c>
      <c r="E382" s="145" t="s">
        <v>929</v>
      </c>
      <c r="F382" s="190"/>
      <c r="G382" s="74" t="s">
        <v>536</v>
      </c>
      <c r="H382" s="95">
        <v>20000</v>
      </c>
      <c r="I382" s="96">
        <v>4781</v>
      </c>
      <c r="J382" s="97">
        <f>IF(IF(H382="",0,H382)=0,0,(IF(H382&gt;0,IF(I382&gt;H382,0,H382-I382),IF(I382&gt;H382,H382-I382,0))))</f>
        <v>15219</v>
      </c>
    </row>
    <row r="383" spans="1:10" s="58" customFormat="1" ht="12.75">
      <c r="A383" s="57" t="s">
        <v>537</v>
      </c>
      <c r="B383" s="56" t="s">
        <v>364</v>
      </c>
      <c r="C383" s="73" t="s">
        <v>424</v>
      </c>
      <c r="D383" s="77" t="s">
        <v>917</v>
      </c>
      <c r="E383" s="145" t="s">
        <v>929</v>
      </c>
      <c r="F383" s="190"/>
      <c r="G383" s="74" t="s">
        <v>538</v>
      </c>
      <c r="H383" s="95">
        <v>6000</v>
      </c>
      <c r="I383" s="96">
        <v>5232</v>
      </c>
      <c r="J383" s="97">
        <f>IF(IF(H383="",0,H383)=0,0,(IF(H383&gt;0,IF(I383&gt;H383,0,H383-I383),IF(I383&gt;H383,H383-I383,0))))</f>
        <v>768</v>
      </c>
    </row>
    <row r="384" spans="1:10" s="58" customFormat="1" ht="12.75">
      <c r="A384" s="57" t="s">
        <v>539</v>
      </c>
      <c r="B384" s="56" t="s">
        <v>364</v>
      </c>
      <c r="C384" s="73" t="s">
        <v>424</v>
      </c>
      <c r="D384" s="77" t="s">
        <v>917</v>
      </c>
      <c r="E384" s="145" t="s">
        <v>929</v>
      </c>
      <c r="F384" s="190"/>
      <c r="G384" s="74" t="s">
        <v>540</v>
      </c>
      <c r="H384" s="95">
        <v>35000</v>
      </c>
      <c r="I384" s="96">
        <v>33254.77</v>
      </c>
      <c r="J384" s="97">
        <f>IF(IF(H384="",0,H384)=0,0,(IF(H384&gt;0,IF(I384&gt;H384,0,H384-I384),IF(I384&gt;H384,H384-I384,0))))</f>
        <v>1745.23</v>
      </c>
    </row>
    <row r="385" spans="1:10" ht="22.5">
      <c r="A385" s="65" t="s">
        <v>514</v>
      </c>
      <c r="B385" s="66" t="s">
        <v>364</v>
      </c>
      <c r="C385" s="67" t="s">
        <v>424</v>
      </c>
      <c r="D385" s="76" t="s">
        <v>917</v>
      </c>
      <c r="E385" s="184" t="s">
        <v>515</v>
      </c>
      <c r="F385" s="185"/>
      <c r="G385" s="78" t="s">
        <v>424</v>
      </c>
      <c r="H385" s="92">
        <v>102000</v>
      </c>
      <c r="I385" s="93">
        <v>76379.09</v>
      </c>
      <c r="J385" s="94">
        <v>25620.91</v>
      </c>
    </row>
    <row r="386" spans="1:10" ht="33.75">
      <c r="A386" s="65" t="s">
        <v>936</v>
      </c>
      <c r="B386" s="66" t="s">
        <v>364</v>
      </c>
      <c r="C386" s="67" t="s">
        <v>424</v>
      </c>
      <c r="D386" s="76" t="s">
        <v>917</v>
      </c>
      <c r="E386" s="184" t="s">
        <v>937</v>
      </c>
      <c r="F386" s="185"/>
      <c r="G386" s="78" t="s">
        <v>424</v>
      </c>
      <c r="H386" s="92">
        <v>81600</v>
      </c>
      <c r="I386" s="93">
        <v>59688.74</v>
      </c>
      <c r="J386" s="94">
        <v>21911.26</v>
      </c>
    </row>
    <row r="387" spans="1:10" ht="22.5">
      <c r="A387" s="65" t="s">
        <v>509</v>
      </c>
      <c r="B387" s="66" t="s">
        <v>364</v>
      </c>
      <c r="C387" s="67" t="s">
        <v>424</v>
      </c>
      <c r="D387" s="76" t="s">
        <v>917</v>
      </c>
      <c r="E387" s="184" t="s">
        <v>937</v>
      </c>
      <c r="F387" s="185"/>
      <c r="G387" s="78" t="s">
        <v>364</v>
      </c>
      <c r="H387" s="92">
        <v>81600</v>
      </c>
      <c r="I387" s="93">
        <v>59688.74</v>
      </c>
      <c r="J387" s="94">
        <v>21911.26</v>
      </c>
    </row>
    <row r="388" spans="1:10" ht="22.5">
      <c r="A388" s="65" t="s">
        <v>510</v>
      </c>
      <c r="B388" s="66" t="s">
        <v>364</v>
      </c>
      <c r="C388" s="67" t="s">
        <v>424</v>
      </c>
      <c r="D388" s="76" t="s">
        <v>917</v>
      </c>
      <c r="E388" s="184" t="s">
        <v>937</v>
      </c>
      <c r="F388" s="185"/>
      <c r="G388" s="78" t="s">
        <v>511</v>
      </c>
      <c r="H388" s="92">
        <v>81600</v>
      </c>
      <c r="I388" s="93">
        <v>59688.74</v>
      </c>
      <c r="J388" s="94">
        <v>21911.26</v>
      </c>
    </row>
    <row r="389" spans="1:10" s="58" customFormat="1" ht="12.75">
      <c r="A389" s="57" t="s">
        <v>512</v>
      </c>
      <c r="B389" s="56" t="s">
        <v>364</v>
      </c>
      <c r="C389" s="73" t="s">
        <v>424</v>
      </c>
      <c r="D389" s="77" t="s">
        <v>917</v>
      </c>
      <c r="E389" s="145" t="s">
        <v>937</v>
      </c>
      <c r="F389" s="190"/>
      <c r="G389" s="74" t="s">
        <v>513</v>
      </c>
      <c r="H389" s="95">
        <v>81600</v>
      </c>
      <c r="I389" s="96">
        <v>59688.74</v>
      </c>
      <c r="J389" s="97">
        <f>IF(IF(H389="",0,H389)=0,0,(IF(H389&gt;0,IF(I389&gt;H389,0,H389-I389),IF(I389&gt;H389,H389-I389,0))))</f>
        <v>21911.26</v>
      </c>
    </row>
    <row r="390" spans="1:10" ht="33.75">
      <c r="A390" s="65" t="s">
        <v>936</v>
      </c>
      <c r="B390" s="66" t="s">
        <v>364</v>
      </c>
      <c r="C390" s="67" t="s">
        <v>424</v>
      </c>
      <c r="D390" s="76" t="s">
        <v>917</v>
      </c>
      <c r="E390" s="184" t="s">
        <v>938</v>
      </c>
      <c r="F390" s="185"/>
      <c r="G390" s="78" t="s">
        <v>424</v>
      </c>
      <c r="H390" s="92">
        <v>20400</v>
      </c>
      <c r="I390" s="93">
        <v>16690.35</v>
      </c>
      <c r="J390" s="94">
        <v>3709.65</v>
      </c>
    </row>
    <row r="391" spans="1:10" ht="22.5">
      <c r="A391" s="65" t="s">
        <v>509</v>
      </c>
      <c r="B391" s="66" t="s">
        <v>364</v>
      </c>
      <c r="C391" s="67" t="s">
        <v>424</v>
      </c>
      <c r="D391" s="76" t="s">
        <v>917</v>
      </c>
      <c r="E391" s="184" t="s">
        <v>938</v>
      </c>
      <c r="F391" s="185"/>
      <c r="G391" s="78" t="s">
        <v>364</v>
      </c>
      <c r="H391" s="92">
        <v>20400</v>
      </c>
      <c r="I391" s="93">
        <v>16690.35</v>
      </c>
      <c r="J391" s="94">
        <v>3709.65</v>
      </c>
    </row>
    <row r="392" spans="1:10" ht="22.5">
      <c r="A392" s="65" t="s">
        <v>510</v>
      </c>
      <c r="B392" s="66" t="s">
        <v>364</v>
      </c>
      <c r="C392" s="67" t="s">
        <v>424</v>
      </c>
      <c r="D392" s="76" t="s">
        <v>917</v>
      </c>
      <c r="E392" s="184" t="s">
        <v>938</v>
      </c>
      <c r="F392" s="185"/>
      <c r="G392" s="78" t="s">
        <v>511</v>
      </c>
      <c r="H392" s="92">
        <v>20400</v>
      </c>
      <c r="I392" s="93">
        <v>16690.35</v>
      </c>
      <c r="J392" s="94">
        <v>3709.65</v>
      </c>
    </row>
    <row r="393" spans="1:10" s="58" customFormat="1" ht="12.75">
      <c r="A393" s="57" t="s">
        <v>512</v>
      </c>
      <c r="B393" s="56" t="s">
        <v>364</v>
      </c>
      <c r="C393" s="73" t="s">
        <v>424</v>
      </c>
      <c r="D393" s="77" t="s">
        <v>917</v>
      </c>
      <c r="E393" s="145" t="s">
        <v>938</v>
      </c>
      <c r="F393" s="190"/>
      <c r="G393" s="74" t="s">
        <v>513</v>
      </c>
      <c r="H393" s="95">
        <v>20400</v>
      </c>
      <c r="I393" s="96">
        <v>16690.35</v>
      </c>
      <c r="J393" s="97">
        <f>IF(IF(H393="",0,H393)=0,0,(IF(H393&gt;0,IF(I393&gt;H393,0,H393-I393),IF(I393&gt;H393,H393-I393,0))))</f>
        <v>3709.65</v>
      </c>
    </row>
    <row r="394" spans="1:10" ht="12.75">
      <c r="A394" s="65" t="s">
        <v>939</v>
      </c>
      <c r="B394" s="66" t="s">
        <v>364</v>
      </c>
      <c r="C394" s="67" t="s">
        <v>424</v>
      </c>
      <c r="D394" s="76" t="s">
        <v>940</v>
      </c>
      <c r="E394" s="184" t="s">
        <v>477</v>
      </c>
      <c r="F394" s="185"/>
      <c r="G394" s="78" t="s">
        <v>424</v>
      </c>
      <c r="H394" s="92">
        <v>29743159.57</v>
      </c>
      <c r="I394" s="93">
        <v>12309079.8</v>
      </c>
      <c r="J394" s="94">
        <v>17434079.77</v>
      </c>
    </row>
    <row r="395" spans="1:10" ht="12.75">
      <c r="A395" s="65" t="s">
        <v>941</v>
      </c>
      <c r="B395" s="66" t="s">
        <v>364</v>
      </c>
      <c r="C395" s="67" t="s">
        <v>424</v>
      </c>
      <c r="D395" s="76" t="s">
        <v>942</v>
      </c>
      <c r="E395" s="184" t="s">
        <v>477</v>
      </c>
      <c r="F395" s="185"/>
      <c r="G395" s="78" t="s">
        <v>424</v>
      </c>
      <c r="H395" s="92">
        <v>1046700</v>
      </c>
      <c r="I395" s="93">
        <v>205672.95</v>
      </c>
      <c r="J395" s="94">
        <v>841027.05</v>
      </c>
    </row>
    <row r="396" spans="1:10" ht="33.75">
      <c r="A396" s="65" t="s">
        <v>943</v>
      </c>
      <c r="B396" s="66" t="s">
        <v>364</v>
      </c>
      <c r="C396" s="67" t="s">
        <v>424</v>
      </c>
      <c r="D396" s="76" t="s">
        <v>942</v>
      </c>
      <c r="E396" s="184" t="s">
        <v>944</v>
      </c>
      <c r="F396" s="185"/>
      <c r="G396" s="78" t="s">
        <v>424</v>
      </c>
      <c r="H396" s="92">
        <v>43000</v>
      </c>
      <c r="I396" s="93">
        <v>28316.95</v>
      </c>
      <c r="J396" s="94">
        <v>14683.05</v>
      </c>
    </row>
    <row r="397" spans="1:10" ht="56.25">
      <c r="A397" s="65" t="s">
        <v>0</v>
      </c>
      <c r="B397" s="66" t="s">
        <v>364</v>
      </c>
      <c r="C397" s="67" t="s">
        <v>424</v>
      </c>
      <c r="D397" s="76" t="s">
        <v>942</v>
      </c>
      <c r="E397" s="184" t="s">
        <v>1</v>
      </c>
      <c r="F397" s="185"/>
      <c r="G397" s="78" t="s">
        <v>424</v>
      </c>
      <c r="H397" s="92">
        <v>43000</v>
      </c>
      <c r="I397" s="93">
        <v>28316.95</v>
      </c>
      <c r="J397" s="94">
        <v>14683.05</v>
      </c>
    </row>
    <row r="398" spans="1:10" ht="90">
      <c r="A398" s="65" t="s">
        <v>2</v>
      </c>
      <c r="B398" s="66" t="s">
        <v>364</v>
      </c>
      <c r="C398" s="67" t="s">
        <v>424</v>
      </c>
      <c r="D398" s="76" t="s">
        <v>942</v>
      </c>
      <c r="E398" s="184" t="s">
        <v>3</v>
      </c>
      <c r="F398" s="185"/>
      <c r="G398" s="78" t="s">
        <v>424</v>
      </c>
      <c r="H398" s="92">
        <v>43000</v>
      </c>
      <c r="I398" s="93">
        <v>28316.95</v>
      </c>
      <c r="J398" s="94">
        <v>14683.05</v>
      </c>
    </row>
    <row r="399" spans="1:10" ht="22.5">
      <c r="A399" s="65" t="s">
        <v>509</v>
      </c>
      <c r="B399" s="66" t="s">
        <v>364</v>
      </c>
      <c r="C399" s="67" t="s">
        <v>424</v>
      </c>
      <c r="D399" s="76" t="s">
        <v>942</v>
      </c>
      <c r="E399" s="184" t="s">
        <v>3</v>
      </c>
      <c r="F399" s="185"/>
      <c r="G399" s="78" t="s">
        <v>364</v>
      </c>
      <c r="H399" s="92">
        <v>43000</v>
      </c>
      <c r="I399" s="93">
        <v>28316.95</v>
      </c>
      <c r="J399" s="94">
        <v>14683.05</v>
      </c>
    </row>
    <row r="400" spans="1:10" ht="22.5">
      <c r="A400" s="65" t="s">
        <v>510</v>
      </c>
      <c r="B400" s="66" t="s">
        <v>364</v>
      </c>
      <c r="C400" s="67" t="s">
        <v>424</v>
      </c>
      <c r="D400" s="76" t="s">
        <v>942</v>
      </c>
      <c r="E400" s="184" t="s">
        <v>3</v>
      </c>
      <c r="F400" s="185"/>
      <c r="G400" s="78" t="s">
        <v>511</v>
      </c>
      <c r="H400" s="92">
        <v>43000</v>
      </c>
      <c r="I400" s="93">
        <v>28316.95</v>
      </c>
      <c r="J400" s="94">
        <v>14683.05</v>
      </c>
    </row>
    <row r="401" spans="1:10" s="58" customFormat="1" ht="12.75">
      <c r="A401" s="57" t="s">
        <v>512</v>
      </c>
      <c r="B401" s="56" t="s">
        <v>364</v>
      </c>
      <c r="C401" s="73" t="s">
        <v>424</v>
      </c>
      <c r="D401" s="77" t="s">
        <v>942</v>
      </c>
      <c r="E401" s="145" t="s">
        <v>3</v>
      </c>
      <c r="F401" s="190"/>
      <c r="G401" s="74" t="s">
        <v>513</v>
      </c>
      <c r="H401" s="95">
        <v>43000</v>
      </c>
      <c r="I401" s="96">
        <v>28316.95</v>
      </c>
      <c r="J401" s="97">
        <f>IF(IF(H401="",0,H401)=0,0,(IF(H401&gt;0,IF(I401&gt;H401,0,H401-I401),IF(I401&gt;H401,H401-I401,0))))</f>
        <v>14683.05</v>
      </c>
    </row>
    <row r="402" spans="1:10" ht="22.5">
      <c r="A402" s="65" t="s">
        <v>514</v>
      </c>
      <c r="B402" s="66" t="s">
        <v>364</v>
      </c>
      <c r="C402" s="67" t="s">
        <v>424</v>
      </c>
      <c r="D402" s="76" t="s">
        <v>942</v>
      </c>
      <c r="E402" s="184" t="s">
        <v>515</v>
      </c>
      <c r="F402" s="185"/>
      <c r="G402" s="78" t="s">
        <v>424</v>
      </c>
      <c r="H402" s="92">
        <v>1003700</v>
      </c>
      <c r="I402" s="93">
        <v>177356</v>
      </c>
      <c r="J402" s="94">
        <v>826344</v>
      </c>
    </row>
    <row r="403" spans="1:10" ht="135">
      <c r="A403" s="65" t="s">
        <v>4</v>
      </c>
      <c r="B403" s="66" t="s">
        <v>364</v>
      </c>
      <c r="C403" s="67" t="s">
        <v>424</v>
      </c>
      <c r="D403" s="76" t="s">
        <v>942</v>
      </c>
      <c r="E403" s="184" t="s">
        <v>5</v>
      </c>
      <c r="F403" s="185"/>
      <c r="G403" s="78" t="s">
        <v>424</v>
      </c>
      <c r="H403" s="92">
        <v>314000</v>
      </c>
      <c r="I403" s="93">
        <v>8800</v>
      </c>
      <c r="J403" s="94">
        <v>305200</v>
      </c>
    </row>
    <row r="404" spans="1:10" ht="22.5">
      <c r="A404" s="65" t="s">
        <v>509</v>
      </c>
      <c r="B404" s="66" t="s">
        <v>364</v>
      </c>
      <c r="C404" s="67" t="s">
        <v>424</v>
      </c>
      <c r="D404" s="76" t="s">
        <v>942</v>
      </c>
      <c r="E404" s="184" t="s">
        <v>5</v>
      </c>
      <c r="F404" s="185"/>
      <c r="G404" s="78" t="s">
        <v>364</v>
      </c>
      <c r="H404" s="92">
        <v>314000</v>
      </c>
      <c r="I404" s="93">
        <v>8800</v>
      </c>
      <c r="J404" s="94">
        <v>305200</v>
      </c>
    </row>
    <row r="405" spans="1:10" ht="22.5">
      <c r="A405" s="65" t="s">
        <v>510</v>
      </c>
      <c r="B405" s="66" t="s">
        <v>364</v>
      </c>
      <c r="C405" s="67" t="s">
        <v>424</v>
      </c>
      <c r="D405" s="76" t="s">
        <v>942</v>
      </c>
      <c r="E405" s="184" t="s">
        <v>5</v>
      </c>
      <c r="F405" s="185"/>
      <c r="G405" s="78" t="s">
        <v>511</v>
      </c>
      <c r="H405" s="92">
        <v>314000</v>
      </c>
      <c r="I405" s="93">
        <v>8800</v>
      </c>
      <c r="J405" s="94">
        <v>305200</v>
      </c>
    </row>
    <row r="406" spans="1:10" s="58" customFormat="1" ht="12.75">
      <c r="A406" s="57" t="s">
        <v>512</v>
      </c>
      <c r="B406" s="56" t="s">
        <v>364</v>
      </c>
      <c r="C406" s="73" t="s">
        <v>424</v>
      </c>
      <c r="D406" s="77" t="s">
        <v>942</v>
      </c>
      <c r="E406" s="145" t="s">
        <v>5</v>
      </c>
      <c r="F406" s="190"/>
      <c r="G406" s="74" t="s">
        <v>513</v>
      </c>
      <c r="H406" s="95">
        <v>314000</v>
      </c>
      <c r="I406" s="96">
        <v>8800</v>
      </c>
      <c r="J406" s="97">
        <f>IF(IF(H406="",0,H406)=0,0,(IF(H406&gt;0,IF(I406&gt;H406,0,H406-I406),IF(I406&gt;H406,H406-I406,0))))</f>
        <v>305200</v>
      </c>
    </row>
    <row r="407" spans="1:10" ht="146.25">
      <c r="A407" s="65" t="s">
        <v>6</v>
      </c>
      <c r="B407" s="66" t="s">
        <v>364</v>
      </c>
      <c r="C407" s="67" t="s">
        <v>424</v>
      </c>
      <c r="D407" s="76" t="s">
        <v>942</v>
      </c>
      <c r="E407" s="184" t="s">
        <v>7</v>
      </c>
      <c r="F407" s="185"/>
      <c r="G407" s="78" t="s">
        <v>424</v>
      </c>
      <c r="H407" s="92">
        <v>689700</v>
      </c>
      <c r="I407" s="93">
        <v>168556</v>
      </c>
      <c r="J407" s="94">
        <v>521144</v>
      </c>
    </row>
    <row r="408" spans="1:10" ht="22.5">
      <c r="A408" s="65" t="s">
        <v>509</v>
      </c>
      <c r="B408" s="66" t="s">
        <v>364</v>
      </c>
      <c r="C408" s="67" t="s">
        <v>424</v>
      </c>
      <c r="D408" s="76" t="s">
        <v>942</v>
      </c>
      <c r="E408" s="184" t="s">
        <v>7</v>
      </c>
      <c r="F408" s="185"/>
      <c r="G408" s="78" t="s">
        <v>364</v>
      </c>
      <c r="H408" s="92">
        <v>689700</v>
      </c>
      <c r="I408" s="93">
        <v>168556</v>
      </c>
      <c r="J408" s="94">
        <v>521144</v>
      </c>
    </row>
    <row r="409" spans="1:10" ht="22.5">
      <c r="A409" s="65" t="s">
        <v>510</v>
      </c>
      <c r="B409" s="66" t="s">
        <v>364</v>
      </c>
      <c r="C409" s="67" t="s">
        <v>424</v>
      </c>
      <c r="D409" s="76" t="s">
        <v>942</v>
      </c>
      <c r="E409" s="184" t="s">
        <v>7</v>
      </c>
      <c r="F409" s="185"/>
      <c r="G409" s="78" t="s">
        <v>511</v>
      </c>
      <c r="H409" s="92">
        <v>689700</v>
      </c>
      <c r="I409" s="93">
        <v>168556</v>
      </c>
      <c r="J409" s="94">
        <v>521144</v>
      </c>
    </row>
    <row r="410" spans="1:10" s="58" customFormat="1" ht="12.75">
      <c r="A410" s="57" t="s">
        <v>512</v>
      </c>
      <c r="B410" s="56" t="s">
        <v>364</v>
      </c>
      <c r="C410" s="73" t="s">
        <v>424</v>
      </c>
      <c r="D410" s="77" t="s">
        <v>942</v>
      </c>
      <c r="E410" s="145" t="s">
        <v>7</v>
      </c>
      <c r="F410" s="190"/>
      <c r="G410" s="74" t="s">
        <v>513</v>
      </c>
      <c r="H410" s="95">
        <v>689700</v>
      </c>
      <c r="I410" s="96">
        <v>168556</v>
      </c>
      <c r="J410" s="97">
        <f>IF(IF(H410="",0,H410)=0,0,(IF(H410&gt;0,IF(I410&gt;H410,0,H410-I410),IF(I410&gt;H410,H410-I410,0))))</f>
        <v>521144</v>
      </c>
    </row>
    <row r="411" spans="1:10" ht="12.75">
      <c r="A411" s="65" t="s">
        <v>8</v>
      </c>
      <c r="B411" s="66" t="s">
        <v>364</v>
      </c>
      <c r="C411" s="67" t="s">
        <v>424</v>
      </c>
      <c r="D411" s="76" t="s">
        <v>9</v>
      </c>
      <c r="E411" s="184" t="s">
        <v>477</v>
      </c>
      <c r="F411" s="185"/>
      <c r="G411" s="78" t="s">
        <v>424</v>
      </c>
      <c r="H411" s="92">
        <v>25836459.57</v>
      </c>
      <c r="I411" s="93">
        <v>12092673.53</v>
      </c>
      <c r="J411" s="94">
        <v>13743786.04</v>
      </c>
    </row>
    <row r="412" spans="1:10" ht="67.5">
      <c r="A412" s="65" t="s">
        <v>10</v>
      </c>
      <c r="B412" s="66" t="s">
        <v>364</v>
      </c>
      <c r="C412" s="67" t="s">
        <v>424</v>
      </c>
      <c r="D412" s="76" t="s">
        <v>9</v>
      </c>
      <c r="E412" s="184" t="s">
        <v>11</v>
      </c>
      <c r="F412" s="185"/>
      <c r="G412" s="78" t="s">
        <v>424</v>
      </c>
      <c r="H412" s="92">
        <v>25836459.57</v>
      </c>
      <c r="I412" s="93">
        <v>12092673.53</v>
      </c>
      <c r="J412" s="94">
        <v>13743786.04</v>
      </c>
    </row>
    <row r="413" spans="1:10" ht="12.75">
      <c r="A413" s="65" t="s">
        <v>12</v>
      </c>
      <c r="B413" s="66" t="s">
        <v>364</v>
      </c>
      <c r="C413" s="67" t="s">
        <v>424</v>
      </c>
      <c r="D413" s="76" t="s">
        <v>9</v>
      </c>
      <c r="E413" s="184" t="s">
        <v>13</v>
      </c>
      <c r="F413" s="185"/>
      <c r="G413" s="78" t="s">
        <v>424</v>
      </c>
      <c r="H413" s="92">
        <v>13053301.57</v>
      </c>
      <c r="I413" s="93">
        <v>5375730.44</v>
      </c>
      <c r="J413" s="94">
        <v>7677571.13</v>
      </c>
    </row>
    <row r="414" spans="1:10" ht="22.5">
      <c r="A414" s="65" t="s">
        <v>509</v>
      </c>
      <c r="B414" s="66" t="s">
        <v>364</v>
      </c>
      <c r="C414" s="67" t="s">
        <v>424</v>
      </c>
      <c r="D414" s="76" t="s">
        <v>9</v>
      </c>
      <c r="E414" s="184" t="s">
        <v>13</v>
      </c>
      <c r="F414" s="185"/>
      <c r="G414" s="78" t="s">
        <v>364</v>
      </c>
      <c r="H414" s="92">
        <v>13053301.57</v>
      </c>
      <c r="I414" s="93">
        <v>5375730.44</v>
      </c>
      <c r="J414" s="94">
        <v>7677571.13</v>
      </c>
    </row>
    <row r="415" spans="1:10" ht="22.5">
      <c r="A415" s="65" t="s">
        <v>510</v>
      </c>
      <c r="B415" s="66" t="s">
        <v>364</v>
      </c>
      <c r="C415" s="67" t="s">
        <v>424</v>
      </c>
      <c r="D415" s="76" t="s">
        <v>9</v>
      </c>
      <c r="E415" s="184" t="s">
        <v>13</v>
      </c>
      <c r="F415" s="185"/>
      <c r="G415" s="78" t="s">
        <v>511</v>
      </c>
      <c r="H415" s="92">
        <v>13053301.57</v>
      </c>
      <c r="I415" s="93">
        <v>5375730.44</v>
      </c>
      <c r="J415" s="94">
        <v>7677571.13</v>
      </c>
    </row>
    <row r="416" spans="1:10" s="58" customFormat="1" ht="12.75">
      <c r="A416" s="57" t="s">
        <v>512</v>
      </c>
      <c r="B416" s="56" t="s">
        <v>364</v>
      </c>
      <c r="C416" s="73" t="s">
        <v>424</v>
      </c>
      <c r="D416" s="77" t="s">
        <v>9</v>
      </c>
      <c r="E416" s="145" t="s">
        <v>13</v>
      </c>
      <c r="F416" s="190"/>
      <c r="G416" s="74" t="s">
        <v>513</v>
      </c>
      <c r="H416" s="95">
        <v>13053301.57</v>
      </c>
      <c r="I416" s="96">
        <v>5375730.44</v>
      </c>
      <c r="J416" s="97">
        <f>IF(IF(H416="",0,H416)=0,0,(IF(H416&gt;0,IF(I416&gt;H416,0,H416-I416),IF(I416&gt;H416,H416-I416,0))))</f>
        <v>7677571.13</v>
      </c>
    </row>
    <row r="417" spans="1:10" ht="33.75">
      <c r="A417" s="65" t="s">
        <v>14</v>
      </c>
      <c r="B417" s="66" t="s">
        <v>364</v>
      </c>
      <c r="C417" s="67" t="s">
        <v>424</v>
      </c>
      <c r="D417" s="76" t="s">
        <v>9</v>
      </c>
      <c r="E417" s="184" t="s">
        <v>15</v>
      </c>
      <c r="F417" s="185"/>
      <c r="G417" s="78" t="s">
        <v>424</v>
      </c>
      <c r="H417" s="92">
        <v>12144000</v>
      </c>
      <c r="I417" s="93">
        <v>6337695.12</v>
      </c>
      <c r="J417" s="94">
        <v>5806304.88</v>
      </c>
    </row>
    <row r="418" spans="1:10" ht="22.5">
      <c r="A418" s="65" t="s">
        <v>509</v>
      </c>
      <c r="B418" s="66" t="s">
        <v>364</v>
      </c>
      <c r="C418" s="67" t="s">
        <v>424</v>
      </c>
      <c r="D418" s="76" t="s">
        <v>9</v>
      </c>
      <c r="E418" s="184" t="s">
        <v>15</v>
      </c>
      <c r="F418" s="185"/>
      <c r="G418" s="78" t="s">
        <v>364</v>
      </c>
      <c r="H418" s="92">
        <v>12144000</v>
      </c>
      <c r="I418" s="93">
        <v>6337695.12</v>
      </c>
      <c r="J418" s="94">
        <v>5806304.88</v>
      </c>
    </row>
    <row r="419" spans="1:10" ht="22.5">
      <c r="A419" s="65" t="s">
        <v>510</v>
      </c>
      <c r="B419" s="66" t="s">
        <v>364</v>
      </c>
      <c r="C419" s="67" t="s">
        <v>424</v>
      </c>
      <c r="D419" s="76" t="s">
        <v>9</v>
      </c>
      <c r="E419" s="184" t="s">
        <v>15</v>
      </c>
      <c r="F419" s="185"/>
      <c r="G419" s="78" t="s">
        <v>511</v>
      </c>
      <c r="H419" s="92">
        <v>12144000</v>
      </c>
      <c r="I419" s="93">
        <v>6337695.12</v>
      </c>
      <c r="J419" s="94">
        <v>5806304.88</v>
      </c>
    </row>
    <row r="420" spans="1:10" s="58" customFormat="1" ht="12.75">
      <c r="A420" s="57" t="s">
        <v>512</v>
      </c>
      <c r="B420" s="56" t="s">
        <v>364</v>
      </c>
      <c r="C420" s="73" t="s">
        <v>424</v>
      </c>
      <c r="D420" s="77" t="s">
        <v>9</v>
      </c>
      <c r="E420" s="145" t="s">
        <v>15</v>
      </c>
      <c r="F420" s="190"/>
      <c r="G420" s="74" t="s">
        <v>513</v>
      </c>
      <c r="H420" s="95">
        <v>12144000</v>
      </c>
      <c r="I420" s="96">
        <v>6337695.12</v>
      </c>
      <c r="J420" s="97">
        <f>IF(IF(H420="",0,H420)=0,0,(IF(H420&gt;0,IF(I420&gt;H420,0,H420-I420),IF(I420&gt;H420,H420-I420,0))))</f>
        <v>5806304.88</v>
      </c>
    </row>
    <row r="421" spans="1:10" ht="33.75">
      <c r="A421" s="65" t="s">
        <v>16</v>
      </c>
      <c r="B421" s="66" t="s">
        <v>364</v>
      </c>
      <c r="C421" s="67" t="s">
        <v>424</v>
      </c>
      <c r="D421" s="76" t="s">
        <v>9</v>
      </c>
      <c r="E421" s="184" t="s">
        <v>17</v>
      </c>
      <c r="F421" s="185"/>
      <c r="G421" s="78" t="s">
        <v>424</v>
      </c>
      <c r="H421" s="92">
        <v>639158</v>
      </c>
      <c r="I421" s="93">
        <v>379247.97</v>
      </c>
      <c r="J421" s="94">
        <v>259910.03</v>
      </c>
    </row>
    <row r="422" spans="1:10" ht="22.5">
      <c r="A422" s="65" t="s">
        <v>509</v>
      </c>
      <c r="B422" s="66" t="s">
        <v>364</v>
      </c>
      <c r="C422" s="67" t="s">
        <v>424</v>
      </c>
      <c r="D422" s="76" t="s">
        <v>9</v>
      </c>
      <c r="E422" s="184" t="s">
        <v>17</v>
      </c>
      <c r="F422" s="185"/>
      <c r="G422" s="78" t="s">
        <v>364</v>
      </c>
      <c r="H422" s="92">
        <v>639158</v>
      </c>
      <c r="I422" s="93">
        <v>379247.97</v>
      </c>
      <c r="J422" s="94">
        <v>259910.03</v>
      </c>
    </row>
    <row r="423" spans="1:10" ht="22.5">
      <c r="A423" s="65" t="s">
        <v>510</v>
      </c>
      <c r="B423" s="66" t="s">
        <v>364</v>
      </c>
      <c r="C423" s="67" t="s">
        <v>424</v>
      </c>
      <c r="D423" s="76" t="s">
        <v>9</v>
      </c>
      <c r="E423" s="184" t="s">
        <v>17</v>
      </c>
      <c r="F423" s="185"/>
      <c r="G423" s="78" t="s">
        <v>511</v>
      </c>
      <c r="H423" s="92">
        <v>639158</v>
      </c>
      <c r="I423" s="93">
        <v>379247.97</v>
      </c>
      <c r="J423" s="94">
        <v>259910.03</v>
      </c>
    </row>
    <row r="424" spans="1:10" s="58" customFormat="1" ht="12.75">
      <c r="A424" s="57" t="s">
        <v>512</v>
      </c>
      <c r="B424" s="56" t="s">
        <v>364</v>
      </c>
      <c r="C424" s="73" t="s">
        <v>424</v>
      </c>
      <c r="D424" s="77" t="s">
        <v>9</v>
      </c>
      <c r="E424" s="145" t="s">
        <v>17</v>
      </c>
      <c r="F424" s="190"/>
      <c r="G424" s="74" t="s">
        <v>513</v>
      </c>
      <c r="H424" s="95">
        <v>639158</v>
      </c>
      <c r="I424" s="96">
        <v>379247.97</v>
      </c>
      <c r="J424" s="97">
        <f>IF(IF(H424="",0,H424)=0,0,(IF(H424&gt;0,IF(I424&gt;H424,0,H424-I424),IF(I424&gt;H424,H424-I424,0))))</f>
        <v>259910.03</v>
      </c>
    </row>
    <row r="425" spans="1:10" ht="12.75">
      <c r="A425" s="65" t="s">
        <v>18</v>
      </c>
      <c r="B425" s="66" t="s">
        <v>364</v>
      </c>
      <c r="C425" s="67" t="s">
        <v>424</v>
      </c>
      <c r="D425" s="76" t="s">
        <v>19</v>
      </c>
      <c r="E425" s="184" t="s">
        <v>477</v>
      </c>
      <c r="F425" s="185"/>
      <c r="G425" s="78" t="s">
        <v>424</v>
      </c>
      <c r="H425" s="92">
        <v>2860000</v>
      </c>
      <c r="I425" s="93">
        <v>10733.32</v>
      </c>
      <c r="J425" s="94">
        <v>2849266.68</v>
      </c>
    </row>
    <row r="426" spans="1:10" ht="33.75">
      <c r="A426" s="65" t="s">
        <v>20</v>
      </c>
      <c r="B426" s="66" t="s">
        <v>364</v>
      </c>
      <c r="C426" s="67" t="s">
        <v>424</v>
      </c>
      <c r="D426" s="76" t="s">
        <v>19</v>
      </c>
      <c r="E426" s="184" t="s">
        <v>21</v>
      </c>
      <c r="F426" s="185"/>
      <c r="G426" s="78" t="s">
        <v>424</v>
      </c>
      <c r="H426" s="92">
        <v>1150000</v>
      </c>
      <c r="I426" s="93">
        <v>0</v>
      </c>
      <c r="J426" s="94">
        <v>1150000</v>
      </c>
    </row>
    <row r="427" spans="1:10" ht="45">
      <c r="A427" s="65" t="s">
        <v>22</v>
      </c>
      <c r="B427" s="66" t="s">
        <v>364</v>
      </c>
      <c r="C427" s="67" t="s">
        <v>424</v>
      </c>
      <c r="D427" s="76" t="s">
        <v>19</v>
      </c>
      <c r="E427" s="184" t="s">
        <v>23</v>
      </c>
      <c r="F427" s="185"/>
      <c r="G427" s="78" t="s">
        <v>424</v>
      </c>
      <c r="H427" s="92">
        <v>900000</v>
      </c>
      <c r="I427" s="93">
        <v>0</v>
      </c>
      <c r="J427" s="94">
        <v>900000</v>
      </c>
    </row>
    <row r="428" spans="1:10" ht="45">
      <c r="A428" s="65" t="s">
        <v>24</v>
      </c>
      <c r="B428" s="66" t="s">
        <v>364</v>
      </c>
      <c r="C428" s="67" t="s">
        <v>424</v>
      </c>
      <c r="D428" s="76" t="s">
        <v>19</v>
      </c>
      <c r="E428" s="184" t="s">
        <v>25</v>
      </c>
      <c r="F428" s="185"/>
      <c r="G428" s="78" t="s">
        <v>424</v>
      </c>
      <c r="H428" s="92">
        <v>900000</v>
      </c>
      <c r="I428" s="93">
        <v>0</v>
      </c>
      <c r="J428" s="94">
        <v>900000</v>
      </c>
    </row>
    <row r="429" spans="1:10" ht="22.5">
      <c r="A429" s="65" t="s">
        <v>509</v>
      </c>
      <c r="B429" s="66" t="s">
        <v>364</v>
      </c>
      <c r="C429" s="67" t="s">
        <v>424</v>
      </c>
      <c r="D429" s="76" t="s">
        <v>19</v>
      </c>
      <c r="E429" s="184" t="s">
        <v>25</v>
      </c>
      <c r="F429" s="185"/>
      <c r="G429" s="78" t="s">
        <v>364</v>
      </c>
      <c r="H429" s="92">
        <v>900000</v>
      </c>
      <c r="I429" s="93">
        <v>0</v>
      </c>
      <c r="J429" s="94">
        <v>900000</v>
      </c>
    </row>
    <row r="430" spans="1:10" ht="22.5">
      <c r="A430" s="65" t="s">
        <v>510</v>
      </c>
      <c r="B430" s="66" t="s">
        <v>364</v>
      </c>
      <c r="C430" s="67" t="s">
        <v>424</v>
      </c>
      <c r="D430" s="76" t="s">
        <v>19</v>
      </c>
      <c r="E430" s="184" t="s">
        <v>25</v>
      </c>
      <c r="F430" s="185"/>
      <c r="G430" s="78" t="s">
        <v>511</v>
      </c>
      <c r="H430" s="92">
        <v>900000</v>
      </c>
      <c r="I430" s="93">
        <v>0</v>
      </c>
      <c r="J430" s="94">
        <v>900000</v>
      </c>
    </row>
    <row r="431" spans="1:10" s="58" customFormat="1" ht="12.75">
      <c r="A431" s="57" t="s">
        <v>512</v>
      </c>
      <c r="B431" s="56" t="s">
        <v>364</v>
      </c>
      <c r="C431" s="73" t="s">
        <v>424</v>
      </c>
      <c r="D431" s="77" t="s">
        <v>19</v>
      </c>
      <c r="E431" s="145" t="s">
        <v>25</v>
      </c>
      <c r="F431" s="190"/>
      <c r="G431" s="74" t="s">
        <v>513</v>
      </c>
      <c r="H431" s="95">
        <v>900000</v>
      </c>
      <c r="I431" s="96">
        <v>0</v>
      </c>
      <c r="J431" s="97">
        <f>IF(IF(H431="",0,H431)=0,0,(IF(H431&gt;0,IF(I431&gt;H431,0,H431-I431),IF(I431&gt;H431,H431-I431,0))))</f>
        <v>900000</v>
      </c>
    </row>
    <row r="432" spans="1:10" ht="33.75">
      <c r="A432" s="65" t="s">
        <v>26</v>
      </c>
      <c r="B432" s="66" t="s">
        <v>364</v>
      </c>
      <c r="C432" s="67" t="s">
        <v>424</v>
      </c>
      <c r="D432" s="76" t="s">
        <v>19</v>
      </c>
      <c r="E432" s="184" t="s">
        <v>27</v>
      </c>
      <c r="F432" s="185"/>
      <c r="G432" s="78" t="s">
        <v>424</v>
      </c>
      <c r="H432" s="92">
        <v>100000</v>
      </c>
      <c r="I432" s="93">
        <v>0</v>
      </c>
      <c r="J432" s="94">
        <v>100000</v>
      </c>
    </row>
    <row r="433" spans="1:10" ht="12.75">
      <c r="A433" s="65" t="s">
        <v>28</v>
      </c>
      <c r="B433" s="66" t="s">
        <v>364</v>
      </c>
      <c r="C433" s="67" t="s">
        <v>424</v>
      </c>
      <c r="D433" s="76" t="s">
        <v>19</v>
      </c>
      <c r="E433" s="184" t="s">
        <v>29</v>
      </c>
      <c r="F433" s="185"/>
      <c r="G433" s="78" t="s">
        <v>424</v>
      </c>
      <c r="H433" s="92">
        <v>100000</v>
      </c>
      <c r="I433" s="93">
        <v>0</v>
      </c>
      <c r="J433" s="94">
        <v>100000</v>
      </c>
    </row>
    <row r="434" spans="1:10" ht="22.5">
      <c r="A434" s="65" t="s">
        <v>509</v>
      </c>
      <c r="B434" s="66" t="s">
        <v>364</v>
      </c>
      <c r="C434" s="67" t="s">
        <v>424</v>
      </c>
      <c r="D434" s="76" t="s">
        <v>19</v>
      </c>
      <c r="E434" s="184" t="s">
        <v>29</v>
      </c>
      <c r="F434" s="185"/>
      <c r="G434" s="78" t="s">
        <v>364</v>
      </c>
      <c r="H434" s="92">
        <v>100000</v>
      </c>
      <c r="I434" s="93">
        <v>0</v>
      </c>
      <c r="J434" s="94">
        <v>100000</v>
      </c>
    </row>
    <row r="435" spans="1:10" ht="22.5">
      <c r="A435" s="65" t="s">
        <v>510</v>
      </c>
      <c r="B435" s="66" t="s">
        <v>364</v>
      </c>
      <c r="C435" s="67" t="s">
        <v>424</v>
      </c>
      <c r="D435" s="76" t="s">
        <v>19</v>
      </c>
      <c r="E435" s="184" t="s">
        <v>29</v>
      </c>
      <c r="F435" s="185"/>
      <c r="G435" s="78" t="s">
        <v>511</v>
      </c>
      <c r="H435" s="92">
        <v>100000</v>
      </c>
      <c r="I435" s="93">
        <v>0</v>
      </c>
      <c r="J435" s="94">
        <v>100000</v>
      </c>
    </row>
    <row r="436" spans="1:10" s="58" customFormat="1" ht="12.75">
      <c r="A436" s="57" t="s">
        <v>512</v>
      </c>
      <c r="B436" s="56" t="s">
        <v>364</v>
      </c>
      <c r="C436" s="73" t="s">
        <v>424</v>
      </c>
      <c r="D436" s="77" t="s">
        <v>19</v>
      </c>
      <c r="E436" s="145" t="s">
        <v>29</v>
      </c>
      <c r="F436" s="190"/>
      <c r="G436" s="74" t="s">
        <v>513</v>
      </c>
      <c r="H436" s="95">
        <v>100000</v>
      </c>
      <c r="I436" s="96">
        <v>0</v>
      </c>
      <c r="J436" s="97">
        <f>IF(IF(H436="",0,H436)=0,0,(IF(H436&gt;0,IF(I436&gt;H436,0,H436-I436),IF(I436&gt;H436,H436-I436,0))))</f>
        <v>100000</v>
      </c>
    </row>
    <row r="437" spans="1:10" ht="22.5">
      <c r="A437" s="65" t="s">
        <v>30</v>
      </c>
      <c r="B437" s="66" t="s">
        <v>364</v>
      </c>
      <c r="C437" s="67" t="s">
        <v>424</v>
      </c>
      <c r="D437" s="76" t="s">
        <v>19</v>
      </c>
      <c r="E437" s="184" t="s">
        <v>31</v>
      </c>
      <c r="F437" s="185"/>
      <c r="G437" s="78" t="s">
        <v>424</v>
      </c>
      <c r="H437" s="92">
        <v>150000</v>
      </c>
      <c r="I437" s="93">
        <v>0</v>
      </c>
      <c r="J437" s="94">
        <v>150000</v>
      </c>
    </row>
    <row r="438" spans="1:10" ht="22.5">
      <c r="A438" s="65" t="s">
        <v>32</v>
      </c>
      <c r="B438" s="66" t="s">
        <v>364</v>
      </c>
      <c r="C438" s="67" t="s">
        <v>424</v>
      </c>
      <c r="D438" s="76" t="s">
        <v>19</v>
      </c>
      <c r="E438" s="184" t="s">
        <v>33</v>
      </c>
      <c r="F438" s="185"/>
      <c r="G438" s="78" t="s">
        <v>424</v>
      </c>
      <c r="H438" s="92">
        <v>150000</v>
      </c>
      <c r="I438" s="93">
        <v>0</v>
      </c>
      <c r="J438" s="94">
        <v>150000</v>
      </c>
    </row>
    <row r="439" spans="1:10" ht="22.5">
      <c r="A439" s="65" t="s">
        <v>509</v>
      </c>
      <c r="B439" s="66" t="s">
        <v>364</v>
      </c>
      <c r="C439" s="67" t="s">
        <v>424</v>
      </c>
      <c r="D439" s="76" t="s">
        <v>19</v>
      </c>
      <c r="E439" s="184" t="s">
        <v>33</v>
      </c>
      <c r="F439" s="185"/>
      <c r="G439" s="78" t="s">
        <v>364</v>
      </c>
      <c r="H439" s="92">
        <v>150000</v>
      </c>
      <c r="I439" s="93">
        <v>0</v>
      </c>
      <c r="J439" s="94">
        <v>150000</v>
      </c>
    </row>
    <row r="440" spans="1:10" ht="22.5">
      <c r="A440" s="65" t="s">
        <v>510</v>
      </c>
      <c r="B440" s="66" t="s">
        <v>364</v>
      </c>
      <c r="C440" s="67" t="s">
        <v>424</v>
      </c>
      <c r="D440" s="76" t="s">
        <v>19</v>
      </c>
      <c r="E440" s="184" t="s">
        <v>33</v>
      </c>
      <c r="F440" s="185"/>
      <c r="G440" s="78" t="s">
        <v>511</v>
      </c>
      <c r="H440" s="92">
        <v>150000</v>
      </c>
      <c r="I440" s="93">
        <v>0</v>
      </c>
      <c r="J440" s="94">
        <v>150000</v>
      </c>
    </row>
    <row r="441" spans="1:10" s="58" customFormat="1" ht="12.75">
      <c r="A441" s="57" t="s">
        <v>512</v>
      </c>
      <c r="B441" s="56" t="s">
        <v>364</v>
      </c>
      <c r="C441" s="73" t="s">
        <v>424</v>
      </c>
      <c r="D441" s="77" t="s">
        <v>19</v>
      </c>
      <c r="E441" s="145" t="s">
        <v>33</v>
      </c>
      <c r="F441" s="190"/>
      <c r="G441" s="74" t="s">
        <v>513</v>
      </c>
      <c r="H441" s="95">
        <v>150000</v>
      </c>
      <c r="I441" s="96">
        <v>0</v>
      </c>
      <c r="J441" s="97">
        <f>IF(IF(H441="",0,H441)=0,0,(IF(H441&gt;0,IF(I441&gt;H441,0,H441-I441),IF(I441&gt;H441,H441-I441,0))))</f>
        <v>150000</v>
      </c>
    </row>
    <row r="442" spans="1:10" ht="22.5">
      <c r="A442" s="65" t="s">
        <v>34</v>
      </c>
      <c r="B442" s="66" t="s">
        <v>364</v>
      </c>
      <c r="C442" s="67" t="s">
        <v>424</v>
      </c>
      <c r="D442" s="76" t="s">
        <v>19</v>
      </c>
      <c r="E442" s="184" t="s">
        <v>35</v>
      </c>
      <c r="F442" s="185"/>
      <c r="G442" s="78" t="s">
        <v>424</v>
      </c>
      <c r="H442" s="92">
        <v>1450000</v>
      </c>
      <c r="I442" s="93">
        <v>7000</v>
      </c>
      <c r="J442" s="94">
        <v>1443000</v>
      </c>
    </row>
    <row r="443" spans="1:10" ht="45">
      <c r="A443" s="65" t="s">
        <v>36</v>
      </c>
      <c r="B443" s="66" t="s">
        <v>364</v>
      </c>
      <c r="C443" s="67" t="s">
        <v>424</v>
      </c>
      <c r="D443" s="76" t="s">
        <v>19</v>
      </c>
      <c r="E443" s="184" t="s">
        <v>37</v>
      </c>
      <c r="F443" s="185"/>
      <c r="G443" s="78" t="s">
        <v>424</v>
      </c>
      <c r="H443" s="92">
        <v>1443000</v>
      </c>
      <c r="I443" s="93">
        <v>0</v>
      </c>
      <c r="J443" s="94">
        <v>1443000</v>
      </c>
    </row>
    <row r="444" spans="1:10" ht="33.75">
      <c r="A444" s="65" t="s">
        <v>38</v>
      </c>
      <c r="B444" s="66" t="s">
        <v>364</v>
      </c>
      <c r="C444" s="67" t="s">
        <v>424</v>
      </c>
      <c r="D444" s="76" t="s">
        <v>19</v>
      </c>
      <c r="E444" s="184" t="s">
        <v>39</v>
      </c>
      <c r="F444" s="185"/>
      <c r="G444" s="78" t="s">
        <v>424</v>
      </c>
      <c r="H444" s="92">
        <v>14428</v>
      </c>
      <c r="I444" s="93">
        <v>0</v>
      </c>
      <c r="J444" s="94">
        <v>14428</v>
      </c>
    </row>
    <row r="445" spans="1:10" ht="12.75">
      <c r="A445" s="65" t="s">
        <v>531</v>
      </c>
      <c r="B445" s="66" t="s">
        <v>364</v>
      </c>
      <c r="C445" s="67" t="s">
        <v>424</v>
      </c>
      <c r="D445" s="76" t="s">
        <v>19</v>
      </c>
      <c r="E445" s="184" t="s">
        <v>39</v>
      </c>
      <c r="F445" s="185"/>
      <c r="G445" s="78" t="s">
        <v>532</v>
      </c>
      <c r="H445" s="92">
        <v>14428</v>
      </c>
      <c r="I445" s="93">
        <v>0</v>
      </c>
      <c r="J445" s="94">
        <v>14428</v>
      </c>
    </row>
    <row r="446" spans="1:10" ht="45">
      <c r="A446" s="65" t="s">
        <v>40</v>
      </c>
      <c r="B446" s="66" t="s">
        <v>364</v>
      </c>
      <c r="C446" s="67" t="s">
        <v>424</v>
      </c>
      <c r="D446" s="76" t="s">
        <v>19</v>
      </c>
      <c r="E446" s="184" t="s">
        <v>39</v>
      </c>
      <c r="F446" s="185"/>
      <c r="G446" s="78" t="s">
        <v>41</v>
      </c>
      <c r="H446" s="92">
        <v>14428</v>
      </c>
      <c r="I446" s="93">
        <v>0</v>
      </c>
      <c r="J446" s="94">
        <v>14428</v>
      </c>
    </row>
    <row r="447" spans="1:10" s="58" customFormat="1" ht="22.5">
      <c r="A447" s="57" t="s">
        <v>42</v>
      </c>
      <c r="B447" s="56" t="s">
        <v>364</v>
      </c>
      <c r="C447" s="73" t="s">
        <v>424</v>
      </c>
      <c r="D447" s="77" t="s">
        <v>19</v>
      </c>
      <c r="E447" s="145" t="s">
        <v>39</v>
      </c>
      <c r="F447" s="190"/>
      <c r="G447" s="74" t="s">
        <v>43</v>
      </c>
      <c r="H447" s="95">
        <v>14428</v>
      </c>
      <c r="I447" s="96">
        <v>0</v>
      </c>
      <c r="J447" s="97">
        <f>IF(IF(H447="",0,H447)=0,0,(IF(H447&gt;0,IF(I447&gt;H447,0,H447-I447),IF(I447&gt;H447,H447-I447,0))))</f>
        <v>14428</v>
      </c>
    </row>
    <row r="448" spans="1:10" ht="22.5">
      <c r="A448" s="65" t="s">
        <v>44</v>
      </c>
      <c r="B448" s="66" t="s">
        <v>364</v>
      </c>
      <c r="C448" s="67" t="s">
        <v>424</v>
      </c>
      <c r="D448" s="76" t="s">
        <v>19</v>
      </c>
      <c r="E448" s="184" t="s">
        <v>45</v>
      </c>
      <c r="F448" s="185"/>
      <c r="G448" s="78" t="s">
        <v>424</v>
      </c>
      <c r="H448" s="92">
        <v>1428572</v>
      </c>
      <c r="I448" s="93">
        <v>0</v>
      </c>
      <c r="J448" s="94">
        <v>1428572</v>
      </c>
    </row>
    <row r="449" spans="1:10" ht="12.75">
      <c r="A449" s="65" t="s">
        <v>531</v>
      </c>
      <c r="B449" s="66" t="s">
        <v>364</v>
      </c>
      <c r="C449" s="67" t="s">
        <v>424</v>
      </c>
      <c r="D449" s="76" t="s">
        <v>19</v>
      </c>
      <c r="E449" s="184" t="s">
        <v>45</v>
      </c>
      <c r="F449" s="185"/>
      <c r="G449" s="78" t="s">
        <v>532</v>
      </c>
      <c r="H449" s="92">
        <v>1428572</v>
      </c>
      <c r="I449" s="93">
        <v>0</v>
      </c>
      <c r="J449" s="94">
        <v>1428572</v>
      </c>
    </row>
    <row r="450" spans="1:10" ht="45">
      <c r="A450" s="65" t="s">
        <v>40</v>
      </c>
      <c r="B450" s="66" t="s">
        <v>364</v>
      </c>
      <c r="C450" s="67" t="s">
        <v>424</v>
      </c>
      <c r="D450" s="76" t="s">
        <v>19</v>
      </c>
      <c r="E450" s="184" t="s">
        <v>45</v>
      </c>
      <c r="F450" s="185"/>
      <c r="G450" s="78" t="s">
        <v>41</v>
      </c>
      <c r="H450" s="92">
        <v>1428572</v>
      </c>
      <c r="I450" s="93">
        <v>0</v>
      </c>
      <c r="J450" s="94">
        <v>1428572</v>
      </c>
    </row>
    <row r="451" spans="1:10" s="58" customFormat="1" ht="22.5">
      <c r="A451" s="57" t="s">
        <v>42</v>
      </c>
      <c r="B451" s="56" t="s">
        <v>364</v>
      </c>
      <c r="C451" s="73" t="s">
        <v>424</v>
      </c>
      <c r="D451" s="77" t="s">
        <v>19</v>
      </c>
      <c r="E451" s="145" t="s">
        <v>45</v>
      </c>
      <c r="F451" s="190"/>
      <c r="G451" s="74" t="s">
        <v>43</v>
      </c>
      <c r="H451" s="95">
        <v>1428572</v>
      </c>
      <c r="I451" s="96">
        <v>0</v>
      </c>
      <c r="J451" s="97">
        <f>IF(IF(H451="",0,H451)=0,0,(IF(H451&gt;0,IF(I451&gt;H451,0,H451-I451),IF(I451&gt;H451,H451-I451,0))))</f>
        <v>1428572</v>
      </c>
    </row>
    <row r="452" spans="1:10" ht="22.5">
      <c r="A452" s="65" t="s">
        <v>46</v>
      </c>
      <c r="B452" s="66" t="s">
        <v>364</v>
      </c>
      <c r="C452" s="67" t="s">
        <v>424</v>
      </c>
      <c r="D452" s="76" t="s">
        <v>19</v>
      </c>
      <c r="E452" s="184" t="s">
        <v>47</v>
      </c>
      <c r="F452" s="185"/>
      <c r="G452" s="78" t="s">
        <v>424</v>
      </c>
      <c r="H452" s="92">
        <v>7000</v>
      </c>
      <c r="I452" s="93">
        <v>7000</v>
      </c>
      <c r="J452" s="94">
        <v>0</v>
      </c>
    </row>
    <row r="453" spans="1:10" ht="33.75">
      <c r="A453" s="65" t="s">
        <v>48</v>
      </c>
      <c r="B453" s="66" t="s">
        <v>364</v>
      </c>
      <c r="C453" s="67" t="s">
        <v>424</v>
      </c>
      <c r="D453" s="76" t="s">
        <v>19</v>
      </c>
      <c r="E453" s="184" t="s">
        <v>49</v>
      </c>
      <c r="F453" s="185"/>
      <c r="G453" s="78" t="s">
        <v>424</v>
      </c>
      <c r="H453" s="92">
        <v>7000</v>
      </c>
      <c r="I453" s="93">
        <v>7000</v>
      </c>
      <c r="J453" s="94">
        <v>0</v>
      </c>
    </row>
    <row r="454" spans="1:10" ht="22.5">
      <c r="A454" s="65" t="s">
        <v>509</v>
      </c>
      <c r="B454" s="66" t="s">
        <v>364</v>
      </c>
      <c r="C454" s="67" t="s">
        <v>424</v>
      </c>
      <c r="D454" s="76" t="s">
        <v>19</v>
      </c>
      <c r="E454" s="184" t="s">
        <v>49</v>
      </c>
      <c r="F454" s="185"/>
      <c r="G454" s="78" t="s">
        <v>364</v>
      </c>
      <c r="H454" s="92">
        <v>7000</v>
      </c>
      <c r="I454" s="93">
        <v>7000</v>
      </c>
      <c r="J454" s="94">
        <v>0</v>
      </c>
    </row>
    <row r="455" spans="1:10" ht="22.5">
      <c r="A455" s="65" t="s">
        <v>510</v>
      </c>
      <c r="B455" s="66" t="s">
        <v>364</v>
      </c>
      <c r="C455" s="67" t="s">
        <v>424</v>
      </c>
      <c r="D455" s="76" t="s">
        <v>19</v>
      </c>
      <c r="E455" s="184" t="s">
        <v>49</v>
      </c>
      <c r="F455" s="185"/>
      <c r="G455" s="78" t="s">
        <v>511</v>
      </c>
      <c r="H455" s="92">
        <v>7000</v>
      </c>
      <c r="I455" s="93">
        <v>7000</v>
      </c>
      <c r="J455" s="94">
        <v>0</v>
      </c>
    </row>
    <row r="456" spans="1:10" s="58" customFormat="1" ht="12.75">
      <c r="A456" s="57" t="s">
        <v>512</v>
      </c>
      <c r="B456" s="56" t="s">
        <v>364</v>
      </c>
      <c r="C456" s="73" t="s">
        <v>424</v>
      </c>
      <c r="D456" s="77" t="s">
        <v>19</v>
      </c>
      <c r="E456" s="145" t="s">
        <v>49</v>
      </c>
      <c r="F456" s="190"/>
      <c r="G456" s="74" t="s">
        <v>513</v>
      </c>
      <c r="H456" s="95">
        <v>7000</v>
      </c>
      <c r="I456" s="96">
        <v>7000</v>
      </c>
      <c r="J456" s="97">
        <f>IF(IF(H456="",0,H456)=0,0,(IF(H456&gt;0,IF(I456&gt;H456,0,H456-I456),IF(I456&gt;H456,H456-I456,0))))</f>
        <v>0</v>
      </c>
    </row>
    <row r="457" spans="1:10" ht="33.75">
      <c r="A457" s="65" t="s">
        <v>890</v>
      </c>
      <c r="B457" s="66" t="s">
        <v>364</v>
      </c>
      <c r="C457" s="67" t="s">
        <v>424</v>
      </c>
      <c r="D457" s="76" t="s">
        <v>19</v>
      </c>
      <c r="E457" s="184" t="s">
        <v>891</v>
      </c>
      <c r="F457" s="185"/>
      <c r="G457" s="78" t="s">
        <v>424</v>
      </c>
      <c r="H457" s="92">
        <v>260000</v>
      </c>
      <c r="I457" s="93">
        <v>3733.32</v>
      </c>
      <c r="J457" s="94">
        <v>256266.68</v>
      </c>
    </row>
    <row r="458" spans="1:10" ht="33.75">
      <c r="A458" s="65" t="s">
        <v>50</v>
      </c>
      <c r="B458" s="66" t="s">
        <v>364</v>
      </c>
      <c r="C458" s="67" t="s">
        <v>424</v>
      </c>
      <c r="D458" s="76" t="s">
        <v>19</v>
      </c>
      <c r="E458" s="184" t="s">
        <v>51</v>
      </c>
      <c r="F458" s="185"/>
      <c r="G458" s="78" t="s">
        <v>424</v>
      </c>
      <c r="H458" s="92">
        <v>260000</v>
      </c>
      <c r="I458" s="93">
        <v>3733.32</v>
      </c>
      <c r="J458" s="94">
        <v>256266.68</v>
      </c>
    </row>
    <row r="459" spans="1:10" ht="22.5">
      <c r="A459" s="65" t="s">
        <v>509</v>
      </c>
      <c r="B459" s="66" t="s">
        <v>364</v>
      </c>
      <c r="C459" s="67" t="s">
        <v>424</v>
      </c>
      <c r="D459" s="76" t="s">
        <v>19</v>
      </c>
      <c r="E459" s="184" t="s">
        <v>51</v>
      </c>
      <c r="F459" s="185"/>
      <c r="G459" s="78" t="s">
        <v>364</v>
      </c>
      <c r="H459" s="92">
        <v>260000</v>
      </c>
      <c r="I459" s="93">
        <v>3733.32</v>
      </c>
      <c r="J459" s="94">
        <v>256266.68</v>
      </c>
    </row>
    <row r="460" spans="1:10" ht="22.5">
      <c r="A460" s="65" t="s">
        <v>510</v>
      </c>
      <c r="B460" s="66" t="s">
        <v>364</v>
      </c>
      <c r="C460" s="67" t="s">
        <v>424</v>
      </c>
      <c r="D460" s="76" t="s">
        <v>19</v>
      </c>
      <c r="E460" s="184" t="s">
        <v>51</v>
      </c>
      <c r="F460" s="185"/>
      <c r="G460" s="78" t="s">
        <v>511</v>
      </c>
      <c r="H460" s="92">
        <v>260000</v>
      </c>
      <c r="I460" s="93">
        <v>3733.32</v>
      </c>
      <c r="J460" s="94">
        <v>256266.68</v>
      </c>
    </row>
    <row r="461" spans="1:10" s="58" customFormat="1" ht="12.75">
      <c r="A461" s="57" t="s">
        <v>512</v>
      </c>
      <c r="B461" s="56" t="s">
        <v>364</v>
      </c>
      <c r="C461" s="73" t="s">
        <v>424</v>
      </c>
      <c r="D461" s="77" t="s">
        <v>19</v>
      </c>
      <c r="E461" s="145" t="s">
        <v>51</v>
      </c>
      <c r="F461" s="190"/>
      <c r="G461" s="74" t="s">
        <v>513</v>
      </c>
      <c r="H461" s="95">
        <v>260000</v>
      </c>
      <c r="I461" s="96">
        <v>3733.32</v>
      </c>
      <c r="J461" s="97">
        <f>IF(IF(H461="",0,H461)=0,0,(IF(H461&gt;0,IF(I461&gt;H461,0,H461-I461),IF(I461&gt;H461,H461-I461,0))))</f>
        <v>256266.68</v>
      </c>
    </row>
    <row r="462" spans="1:10" ht="12.75">
      <c r="A462" s="65" t="s">
        <v>52</v>
      </c>
      <c r="B462" s="66" t="s">
        <v>364</v>
      </c>
      <c r="C462" s="67" t="s">
        <v>424</v>
      </c>
      <c r="D462" s="76" t="s">
        <v>53</v>
      </c>
      <c r="E462" s="184" t="s">
        <v>477</v>
      </c>
      <c r="F462" s="185"/>
      <c r="G462" s="78" t="s">
        <v>424</v>
      </c>
      <c r="H462" s="92">
        <v>34568010.44</v>
      </c>
      <c r="I462" s="93">
        <v>12602133.09</v>
      </c>
      <c r="J462" s="94">
        <v>21965877.35</v>
      </c>
    </row>
    <row r="463" spans="1:10" ht="12.75">
      <c r="A463" s="65" t="s">
        <v>54</v>
      </c>
      <c r="B463" s="66" t="s">
        <v>364</v>
      </c>
      <c r="C463" s="67" t="s">
        <v>424</v>
      </c>
      <c r="D463" s="76" t="s">
        <v>55</v>
      </c>
      <c r="E463" s="184" t="s">
        <v>477</v>
      </c>
      <c r="F463" s="185"/>
      <c r="G463" s="78" t="s">
        <v>424</v>
      </c>
      <c r="H463" s="92">
        <v>6875701.23</v>
      </c>
      <c r="I463" s="93">
        <v>3912831.93</v>
      </c>
      <c r="J463" s="94">
        <v>2962869.3</v>
      </c>
    </row>
    <row r="464" spans="1:10" ht="56.25">
      <c r="A464" s="65" t="s">
        <v>56</v>
      </c>
      <c r="B464" s="66" t="s">
        <v>364</v>
      </c>
      <c r="C464" s="67" t="s">
        <v>424</v>
      </c>
      <c r="D464" s="76" t="s">
        <v>55</v>
      </c>
      <c r="E464" s="184" t="s">
        <v>57</v>
      </c>
      <c r="F464" s="185"/>
      <c r="G464" s="78" t="s">
        <v>424</v>
      </c>
      <c r="H464" s="92">
        <v>690000</v>
      </c>
      <c r="I464" s="93">
        <v>40093</v>
      </c>
      <c r="J464" s="94">
        <v>649907</v>
      </c>
    </row>
    <row r="465" spans="1:10" ht="22.5">
      <c r="A465" s="65" t="s">
        <v>58</v>
      </c>
      <c r="B465" s="66" t="s">
        <v>364</v>
      </c>
      <c r="C465" s="67" t="s">
        <v>424</v>
      </c>
      <c r="D465" s="76" t="s">
        <v>55</v>
      </c>
      <c r="E465" s="184" t="s">
        <v>59</v>
      </c>
      <c r="F465" s="185"/>
      <c r="G465" s="78" t="s">
        <v>424</v>
      </c>
      <c r="H465" s="92">
        <v>690000</v>
      </c>
      <c r="I465" s="93">
        <v>40093</v>
      </c>
      <c r="J465" s="94">
        <v>649907</v>
      </c>
    </row>
    <row r="466" spans="1:10" ht="22.5">
      <c r="A466" s="65" t="s">
        <v>509</v>
      </c>
      <c r="B466" s="66" t="s">
        <v>364</v>
      </c>
      <c r="C466" s="67" t="s">
        <v>424</v>
      </c>
      <c r="D466" s="76" t="s">
        <v>55</v>
      </c>
      <c r="E466" s="184" t="s">
        <v>59</v>
      </c>
      <c r="F466" s="185"/>
      <c r="G466" s="78" t="s">
        <v>364</v>
      </c>
      <c r="H466" s="92">
        <v>690000</v>
      </c>
      <c r="I466" s="93">
        <v>40093</v>
      </c>
      <c r="J466" s="94">
        <v>649907</v>
      </c>
    </row>
    <row r="467" spans="1:10" ht="22.5">
      <c r="A467" s="65" t="s">
        <v>510</v>
      </c>
      <c r="B467" s="66" t="s">
        <v>364</v>
      </c>
      <c r="C467" s="67" t="s">
        <v>424</v>
      </c>
      <c r="D467" s="76" t="s">
        <v>55</v>
      </c>
      <c r="E467" s="184" t="s">
        <v>59</v>
      </c>
      <c r="F467" s="185"/>
      <c r="G467" s="78" t="s">
        <v>511</v>
      </c>
      <c r="H467" s="92">
        <v>690000</v>
      </c>
      <c r="I467" s="93">
        <v>40093</v>
      </c>
      <c r="J467" s="94">
        <v>649907</v>
      </c>
    </row>
    <row r="468" spans="1:10" s="58" customFormat="1" ht="33.75">
      <c r="A468" s="57" t="s">
        <v>60</v>
      </c>
      <c r="B468" s="56" t="s">
        <v>364</v>
      </c>
      <c r="C468" s="73" t="s">
        <v>424</v>
      </c>
      <c r="D468" s="77" t="s">
        <v>55</v>
      </c>
      <c r="E468" s="145" t="s">
        <v>59</v>
      </c>
      <c r="F468" s="190"/>
      <c r="G468" s="74" t="s">
        <v>61</v>
      </c>
      <c r="H468" s="95">
        <v>690000</v>
      </c>
      <c r="I468" s="96">
        <v>40093</v>
      </c>
      <c r="J468" s="97">
        <f>IF(IF(H468="",0,H468)=0,0,(IF(H468&gt;0,IF(I468&gt;H468,0,H468-I468),IF(I468&gt;H468,H468-I468,0))))</f>
        <v>649907</v>
      </c>
    </row>
    <row r="469" spans="1:10" ht="22.5">
      <c r="A469" s="65" t="s">
        <v>514</v>
      </c>
      <c r="B469" s="66" t="s">
        <v>364</v>
      </c>
      <c r="C469" s="67" t="s">
        <v>424</v>
      </c>
      <c r="D469" s="76" t="s">
        <v>55</v>
      </c>
      <c r="E469" s="184" t="s">
        <v>515</v>
      </c>
      <c r="F469" s="185"/>
      <c r="G469" s="78" t="s">
        <v>424</v>
      </c>
      <c r="H469" s="92">
        <v>6185701.23</v>
      </c>
      <c r="I469" s="93">
        <v>3872738.93</v>
      </c>
      <c r="J469" s="94">
        <v>2312962.3</v>
      </c>
    </row>
    <row r="470" spans="1:10" ht="33.75">
      <c r="A470" s="65" t="s">
        <v>62</v>
      </c>
      <c r="B470" s="66" t="s">
        <v>364</v>
      </c>
      <c r="C470" s="67" t="s">
        <v>424</v>
      </c>
      <c r="D470" s="76" t="s">
        <v>55</v>
      </c>
      <c r="E470" s="184" t="s">
        <v>63</v>
      </c>
      <c r="F470" s="185"/>
      <c r="G470" s="78" t="s">
        <v>424</v>
      </c>
      <c r="H470" s="92">
        <v>1800000</v>
      </c>
      <c r="I470" s="93">
        <v>731378.8</v>
      </c>
      <c r="J470" s="94">
        <v>1068621.2</v>
      </c>
    </row>
    <row r="471" spans="1:10" ht="22.5">
      <c r="A471" s="65" t="s">
        <v>509</v>
      </c>
      <c r="B471" s="66" t="s">
        <v>364</v>
      </c>
      <c r="C471" s="67" t="s">
        <v>424</v>
      </c>
      <c r="D471" s="76" t="s">
        <v>55</v>
      </c>
      <c r="E471" s="184" t="s">
        <v>63</v>
      </c>
      <c r="F471" s="185"/>
      <c r="G471" s="78" t="s">
        <v>364</v>
      </c>
      <c r="H471" s="92">
        <v>1800000</v>
      </c>
      <c r="I471" s="93">
        <v>731378.8</v>
      </c>
      <c r="J471" s="94">
        <v>1068621.2</v>
      </c>
    </row>
    <row r="472" spans="1:10" ht="22.5">
      <c r="A472" s="65" t="s">
        <v>510</v>
      </c>
      <c r="B472" s="66" t="s">
        <v>364</v>
      </c>
      <c r="C472" s="67" t="s">
        <v>424</v>
      </c>
      <c r="D472" s="76" t="s">
        <v>55</v>
      </c>
      <c r="E472" s="184" t="s">
        <v>63</v>
      </c>
      <c r="F472" s="185"/>
      <c r="G472" s="78" t="s">
        <v>511</v>
      </c>
      <c r="H472" s="92">
        <v>1800000</v>
      </c>
      <c r="I472" s="93">
        <v>731378.8</v>
      </c>
      <c r="J472" s="94">
        <v>1068621.2</v>
      </c>
    </row>
    <row r="473" spans="1:10" s="58" customFormat="1" ht="12.75">
      <c r="A473" s="57" t="s">
        <v>512</v>
      </c>
      <c r="B473" s="56" t="s">
        <v>364</v>
      </c>
      <c r="C473" s="73" t="s">
        <v>424</v>
      </c>
      <c r="D473" s="77" t="s">
        <v>55</v>
      </c>
      <c r="E473" s="145" t="s">
        <v>63</v>
      </c>
      <c r="F473" s="190"/>
      <c r="G473" s="74" t="s">
        <v>513</v>
      </c>
      <c r="H473" s="95">
        <v>1800000</v>
      </c>
      <c r="I473" s="96">
        <v>731378.8</v>
      </c>
      <c r="J473" s="97">
        <f>IF(IF(H473="",0,H473)=0,0,(IF(H473&gt;0,IF(I473&gt;H473,0,H473-I473),IF(I473&gt;H473,H473-I473,0))))</f>
        <v>1068621.2</v>
      </c>
    </row>
    <row r="474" spans="1:10" ht="22.5">
      <c r="A474" s="65" t="s">
        <v>64</v>
      </c>
      <c r="B474" s="66" t="s">
        <v>364</v>
      </c>
      <c r="C474" s="67" t="s">
        <v>424</v>
      </c>
      <c r="D474" s="76" t="s">
        <v>55</v>
      </c>
      <c r="E474" s="184" t="s">
        <v>65</v>
      </c>
      <c r="F474" s="185"/>
      <c r="G474" s="78" t="s">
        <v>424</v>
      </c>
      <c r="H474" s="92">
        <v>1200000</v>
      </c>
      <c r="I474" s="93">
        <v>0</v>
      </c>
      <c r="J474" s="94">
        <v>1200000</v>
      </c>
    </row>
    <row r="475" spans="1:10" ht="22.5">
      <c r="A475" s="65" t="s">
        <v>66</v>
      </c>
      <c r="B475" s="66" t="s">
        <v>364</v>
      </c>
      <c r="C475" s="67" t="s">
        <v>424</v>
      </c>
      <c r="D475" s="76" t="s">
        <v>55</v>
      </c>
      <c r="E475" s="184" t="s">
        <v>65</v>
      </c>
      <c r="F475" s="185"/>
      <c r="G475" s="78" t="s">
        <v>67</v>
      </c>
      <c r="H475" s="92">
        <v>1200000</v>
      </c>
      <c r="I475" s="93">
        <v>0</v>
      </c>
      <c r="J475" s="94">
        <v>1200000</v>
      </c>
    </row>
    <row r="476" spans="1:10" ht="12.75">
      <c r="A476" s="65" t="s">
        <v>68</v>
      </c>
      <c r="B476" s="66" t="s">
        <v>364</v>
      </c>
      <c r="C476" s="67" t="s">
        <v>424</v>
      </c>
      <c r="D476" s="76" t="s">
        <v>55</v>
      </c>
      <c r="E476" s="184" t="s">
        <v>65</v>
      </c>
      <c r="F476" s="185"/>
      <c r="G476" s="78" t="s">
        <v>69</v>
      </c>
      <c r="H476" s="92">
        <v>1200000</v>
      </c>
      <c r="I476" s="93">
        <v>0</v>
      </c>
      <c r="J476" s="94">
        <v>1200000</v>
      </c>
    </row>
    <row r="477" spans="1:10" s="58" customFormat="1" ht="33.75">
      <c r="A477" s="57" t="s">
        <v>70</v>
      </c>
      <c r="B477" s="56" t="s">
        <v>364</v>
      </c>
      <c r="C477" s="73" t="s">
        <v>424</v>
      </c>
      <c r="D477" s="77" t="s">
        <v>55</v>
      </c>
      <c r="E477" s="145" t="s">
        <v>65</v>
      </c>
      <c r="F477" s="190"/>
      <c r="G477" s="74" t="s">
        <v>71</v>
      </c>
      <c r="H477" s="95">
        <v>1200000</v>
      </c>
      <c r="I477" s="96">
        <v>0</v>
      </c>
      <c r="J477" s="97">
        <f>IF(IF(H477="",0,H477)=0,0,(IF(H477&gt;0,IF(I477&gt;H477,0,H477-I477),IF(I477&gt;H477,H477-I477,0))))</f>
        <v>1200000</v>
      </c>
    </row>
    <row r="478" spans="1:10" ht="45">
      <c r="A478" s="65" t="s">
        <v>72</v>
      </c>
      <c r="B478" s="66" t="s">
        <v>364</v>
      </c>
      <c r="C478" s="67" t="s">
        <v>424</v>
      </c>
      <c r="D478" s="76" t="s">
        <v>55</v>
      </c>
      <c r="E478" s="184" t="s">
        <v>73</v>
      </c>
      <c r="F478" s="185"/>
      <c r="G478" s="78" t="s">
        <v>424</v>
      </c>
      <c r="H478" s="92">
        <v>200000</v>
      </c>
      <c r="I478" s="93">
        <v>155658.9</v>
      </c>
      <c r="J478" s="94">
        <v>44341.1</v>
      </c>
    </row>
    <row r="479" spans="1:10" ht="22.5">
      <c r="A479" s="65" t="s">
        <v>509</v>
      </c>
      <c r="B479" s="66" t="s">
        <v>364</v>
      </c>
      <c r="C479" s="67" t="s">
        <v>424</v>
      </c>
      <c r="D479" s="76" t="s">
        <v>55</v>
      </c>
      <c r="E479" s="184" t="s">
        <v>73</v>
      </c>
      <c r="F479" s="185"/>
      <c r="G479" s="78" t="s">
        <v>364</v>
      </c>
      <c r="H479" s="92">
        <v>200000</v>
      </c>
      <c r="I479" s="93">
        <v>155658.9</v>
      </c>
      <c r="J479" s="94">
        <v>44341.1</v>
      </c>
    </row>
    <row r="480" spans="1:10" ht="22.5">
      <c r="A480" s="65" t="s">
        <v>510</v>
      </c>
      <c r="B480" s="66" t="s">
        <v>364</v>
      </c>
      <c r="C480" s="67" t="s">
        <v>424</v>
      </c>
      <c r="D480" s="76" t="s">
        <v>55</v>
      </c>
      <c r="E480" s="184" t="s">
        <v>73</v>
      </c>
      <c r="F480" s="185"/>
      <c r="G480" s="78" t="s">
        <v>511</v>
      </c>
      <c r="H480" s="92">
        <v>200000</v>
      </c>
      <c r="I480" s="93">
        <v>155658.9</v>
      </c>
      <c r="J480" s="94">
        <v>44341.1</v>
      </c>
    </row>
    <row r="481" spans="1:10" s="58" customFormat="1" ht="12.75">
      <c r="A481" s="57" t="s">
        <v>512</v>
      </c>
      <c r="B481" s="56" t="s">
        <v>364</v>
      </c>
      <c r="C481" s="73" t="s">
        <v>424</v>
      </c>
      <c r="D481" s="77" t="s">
        <v>55</v>
      </c>
      <c r="E481" s="145" t="s">
        <v>73</v>
      </c>
      <c r="F481" s="190"/>
      <c r="G481" s="74" t="s">
        <v>513</v>
      </c>
      <c r="H481" s="95">
        <v>200000</v>
      </c>
      <c r="I481" s="96">
        <v>155658.9</v>
      </c>
      <c r="J481" s="97">
        <f>IF(IF(H481="",0,H481)=0,0,(IF(H481&gt;0,IF(I481&gt;H481,0,H481-I481),IF(I481&gt;H481,H481-I481,0))))</f>
        <v>44341.1</v>
      </c>
    </row>
    <row r="482" spans="1:10" ht="45">
      <c r="A482" s="65" t="s">
        <v>906</v>
      </c>
      <c r="B482" s="66" t="s">
        <v>364</v>
      </c>
      <c r="C482" s="67" t="s">
        <v>424</v>
      </c>
      <c r="D482" s="76" t="s">
        <v>55</v>
      </c>
      <c r="E482" s="184" t="s">
        <v>907</v>
      </c>
      <c r="F482" s="185"/>
      <c r="G482" s="78" t="s">
        <v>424</v>
      </c>
      <c r="H482" s="92">
        <v>2985701.23</v>
      </c>
      <c r="I482" s="93">
        <v>2985701.23</v>
      </c>
      <c r="J482" s="94">
        <v>0</v>
      </c>
    </row>
    <row r="483" spans="1:10" ht="22.5">
      <c r="A483" s="65" t="s">
        <v>509</v>
      </c>
      <c r="B483" s="66" t="s">
        <v>364</v>
      </c>
      <c r="C483" s="67" t="s">
        <v>424</v>
      </c>
      <c r="D483" s="76" t="s">
        <v>55</v>
      </c>
      <c r="E483" s="184" t="s">
        <v>907</v>
      </c>
      <c r="F483" s="185"/>
      <c r="G483" s="78" t="s">
        <v>364</v>
      </c>
      <c r="H483" s="92">
        <v>2985701.23</v>
      </c>
      <c r="I483" s="93">
        <v>2985701.23</v>
      </c>
      <c r="J483" s="94">
        <v>0</v>
      </c>
    </row>
    <row r="484" spans="1:10" ht="22.5">
      <c r="A484" s="65" t="s">
        <v>510</v>
      </c>
      <c r="B484" s="66" t="s">
        <v>364</v>
      </c>
      <c r="C484" s="67" t="s">
        <v>424</v>
      </c>
      <c r="D484" s="76" t="s">
        <v>55</v>
      </c>
      <c r="E484" s="184" t="s">
        <v>907</v>
      </c>
      <c r="F484" s="185"/>
      <c r="G484" s="78" t="s">
        <v>511</v>
      </c>
      <c r="H484" s="92">
        <v>2985701.23</v>
      </c>
      <c r="I484" s="93">
        <v>2985701.23</v>
      </c>
      <c r="J484" s="94">
        <v>0</v>
      </c>
    </row>
    <row r="485" spans="1:10" s="58" customFormat="1" ht="12.75">
      <c r="A485" s="57" t="s">
        <v>512</v>
      </c>
      <c r="B485" s="56" t="s">
        <v>364</v>
      </c>
      <c r="C485" s="73" t="s">
        <v>424</v>
      </c>
      <c r="D485" s="77" t="s">
        <v>55</v>
      </c>
      <c r="E485" s="145" t="s">
        <v>907</v>
      </c>
      <c r="F485" s="190"/>
      <c r="G485" s="74" t="s">
        <v>513</v>
      </c>
      <c r="H485" s="95">
        <v>2985701.23</v>
      </c>
      <c r="I485" s="96">
        <v>2985701.23</v>
      </c>
      <c r="J485" s="97">
        <f>IF(IF(H485="",0,H485)=0,0,(IF(H485&gt;0,IF(I485&gt;H485,0,H485-I485),IF(I485&gt;H485,H485-I485,0))))</f>
        <v>0</v>
      </c>
    </row>
    <row r="486" spans="1:10" ht="12.75">
      <c r="A486" s="65" t="s">
        <v>74</v>
      </c>
      <c r="B486" s="66" t="s">
        <v>364</v>
      </c>
      <c r="C486" s="67" t="s">
        <v>424</v>
      </c>
      <c r="D486" s="76" t="s">
        <v>75</v>
      </c>
      <c r="E486" s="184" t="s">
        <v>477</v>
      </c>
      <c r="F486" s="185"/>
      <c r="G486" s="78" t="s">
        <v>424</v>
      </c>
      <c r="H486" s="92">
        <v>22011053.21</v>
      </c>
      <c r="I486" s="93">
        <v>4952016.59</v>
      </c>
      <c r="J486" s="94">
        <v>17059036.62</v>
      </c>
    </row>
    <row r="487" spans="1:10" ht="33.75">
      <c r="A487" s="65" t="s">
        <v>76</v>
      </c>
      <c r="B487" s="66" t="s">
        <v>364</v>
      </c>
      <c r="C487" s="67" t="s">
        <v>424</v>
      </c>
      <c r="D487" s="76" t="s">
        <v>75</v>
      </c>
      <c r="E487" s="184" t="s">
        <v>77</v>
      </c>
      <c r="F487" s="185"/>
      <c r="G487" s="78" t="s">
        <v>424</v>
      </c>
      <c r="H487" s="92">
        <v>7322026.31</v>
      </c>
      <c r="I487" s="93">
        <v>2007444.8</v>
      </c>
      <c r="J487" s="94">
        <v>5314581.51</v>
      </c>
    </row>
    <row r="488" spans="1:10" ht="22.5">
      <c r="A488" s="65" t="s">
        <v>78</v>
      </c>
      <c r="B488" s="66" t="s">
        <v>364</v>
      </c>
      <c r="C488" s="67" t="s">
        <v>424</v>
      </c>
      <c r="D488" s="76" t="s">
        <v>75</v>
      </c>
      <c r="E488" s="184" t="s">
        <v>79</v>
      </c>
      <c r="F488" s="185"/>
      <c r="G488" s="78" t="s">
        <v>424</v>
      </c>
      <c r="H488" s="92">
        <v>380000</v>
      </c>
      <c r="I488" s="93">
        <v>0</v>
      </c>
      <c r="J488" s="94">
        <v>380000</v>
      </c>
    </row>
    <row r="489" spans="1:10" ht="22.5">
      <c r="A489" s="65" t="s">
        <v>509</v>
      </c>
      <c r="B489" s="66" t="s">
        <v>364</v>
      </c>
      <c r="C489" s="67" t="s">
        <v>424</v>
      </c>
      <c r="D489" s="76" t="s">
        <v>75</v>
      </c>
      <c r="E489" s="184" t="s">
        <v>79</v>
      </c>
      <c r="F489" s="185"/>
      <c r="G489" s="78" t="s">
        <v>364</v>
      </c>
      <c r="H489" s="92">
        <v>270000</v>
      </c>
      <c r="I489" s="93">
        <v>0</v>
      </c>
      <c r="J489" s="94">
        <v>270000</v>
      </c>
    </row>
    <row r="490" spans="1:10" ht="22.5">
      <c r="A490" s="65" t="s">
        <v>510</v>
      </c>
      <c r="B490" s="66" t="s">
        <v>364</v>
      </c>
      <c r="C490" s="67" t="s">
        <v>424</v>
      </c>
      <c r="D490" s="76" t="s">
        <v>75</v>
      </c>
      <c r="E490" s="184" t="s">
        <v>79</v>
      </c>
      <c r="F490" s="185"/>
      <c r="G490" s="78" t="s">
        <v>511</v>
      </c>
      <c r="H490" s="92">
        <v>270000</v>
      </c>
      <c r="I490" s="93">
        <v>0</v>
      </c>
      <c r="J490" s="94">
        <v>270000</v>
      </c>
    </row>
    <row r="491" spans="1:10" s="58" customFormat="1" ht="12.75">
      <c r="A491" s="57" t="s">
        <v>512</v>
      </c>
      <c r="B491" s="56" t="s">
        <v>364</v>
      </c>
      <c r="C491" s="73" t="s">
        <v>424</v>
      </c>
      <c r="D491" s="77" t="s">
        <v>75</v>
      </c>
      <c r="E491" s="145" t="s">
        <v>79</v>
      </c>
      <c r="F491" s="190"/>
      <c r="G491" s="74" t="s">
        <v>513</v>
      </c>
      <c r="H491" s="95">
        <v>270000</v>
      </c>
      <c r="I491" s="96">
        <v>0</v>
      </c>
      <c r="J491" s="97">
        <f>IF(IF(H491="",0,H491)=0,0,(IF(H491&gt;0,IF(I491&gt;H491,0,H491-I491),IF(I491&gt;H491,H491-I491,0))))</f>
        <v>270000</v>
      </c>
    </row>
    <row r="492" spans="1:10" ht="22.5">
      <c r="A492" s="65" t="s">
        <v>66</v>
      </c>
      <c r="B492" s="66" t="s">
        <v>364</v>
      </c>
      <c r="C492" s="67" t="s">
        <v>424</v>
      </c>
      <c r="D492" s="76" t="s">
        <v>75</v>
      </c>
      <c r="E492" s="184" t="s">
        <v>79</v>
      </c>
      <c r="F492" s="185"/>
      <c r="G492" s="78" t="s">
        <v>67</v>
      </c>
      <c r="H492" s="92">
        <v>110000</v>
      </c>
      <c r="I492" s="93">
        <v>0</v>
      </c>
      <c r="J492" s="94">
        <v>110000</v>
      </c>
    </row>
    <row r="493" spans="1:10" ht="12.75">
      <c r="A493" s="65" t="s">
        <v>68</v>
      </c>
      <c r="B493" s="66" t="s">
        <v>364</v>
      </c>
      <c r="C493" s="67" t="s">
        <v>424</v>
      </c>
      <c r="D493" s="76" t="s">
        <v>75</v>
      </c>
      <c r="E493" s="184" t="s">
        <v>79</v>
      </c>
      <c r="F493" s="185"/>
      <c r="G493" s="78" t="s">
        <v>69</v>
      </c>
      <c r="H493" s="92">
        <v>110000</v>
      </c>
      <c r="I493" s="93">
        <v>0</v>
      </c>
      <c r="J493" s="94">
        <v>110000</v>
      </c>
    </row>
    <row r="494" spans="1:10" s="58" customFormat="1" ht="33.75">
      <c r="A494" s="57" t="s">
        <v>80</v>
      </c>
      <c r="B494" s="56" t="s">
        <v>364</v>
      </c>
      <c r="C494" s="73" t="s">
        <v>424</v>
      </c>
      <c r="D494" s="77" t="s">
        <v>75</v>
      </c>
      <c r="E494" s="145" t="s">
        <v>79</v>
      </c>
      <c r="F494" s="190"/>
      <c r="G494" s="74" t="s">
        <v>81</v>
      </c>
      <c r="H494" s="95">
        <v>110000</v>
      </c>
      <c r="I494" s="96">
        <v>0</v>
      </c>
      <c r="J494" s="97">
        <f>IF(IF(H494="",0,H494)=0,0,(IF(H494&gt;0,IF(I494&gt;H494,0,H494-I494),IF(I494&gt;H494,H494-I494,0))))</f>
        <v>110000</v>
      </c>
    </row>
    <row r="495" spans="1:10" ht="22.5">
      <c r="A495" s="65" t="s">
        <v>82</v>
      </c>
      <c r="B495" s="66" t="s">
        <v>364</v>
      </c>
      <c r="C495" s="67" t="s">
        <v>424</v>
      </c>
      <c r="D495" s="76" t="s">
        <v>75</v>
      </c>
      <c r="E495" s="184" t="s">
        <v>83</v>
      </c>
      <c r="F495" s="185"/>
      <c r="G495" s="78" t="s">
        <v>424</v>
      </c>
      <c r="H495" s="92">
        <v>6078998.61</v>
      </c>
      <c r="I495" s="93">
        <v>1902441.3</v>
      </c>
      <c r="J495" s="94">
        <v>4176557.31</v>
      </c>
    </row>
    <row r="496" spans="1:10" ht="22.5">
      <c r="A496" s="65" t="s">
        <v>509</v>
      </c>
      <c r="B496" s="66" t="s">
        <v>364</v>
      </c>
      <c r="C496" s="67" t="s">
        <v>424</v>
      </c>
      <c r="D496" s="76" t="s">
        <v>75</v>
      </c>
      <c r="E496" s="184" t="s">
        <v>83</v>
      </c>
      <c r="F496" s="185"/>
      <c r="G496" s="78" t="s">
        <v>364</v>
      </c>
      <c r="H496" s="92">
        <v>3205158.76</v>
      </c>
      <c r="I496" s="93">
        <v>0</v>
      </c>
      <c r="J496" s="94">
        <v>3205158.76</v>
      </c>
    </row>
    <row r="497" spans="1:10" ht="22.5">
      <c r="A497" s="65" t="s">
        <v>510</v>
      </c>
      <c r="B497" s="66" t="s">
        <v>364</v>
      </c>
      <c r="C497" s="67" t="s">
        <v>424</v>
      </c>
      <c r="D497" s="76" t="s">
        <v>75</v>
      </c>
      <c r="E497" s="184" t="s">
        <v>83</v>
      </c>
      <c r="F497" s="185"/>
      <c r="G497" s="78" t="s">
        <v>511</v>
      </c>
      <c r="H497" s="92">
        <v>3205158.76</v>
      </c>
      <c r="I497" s="93">
        <v>0</v>
      </c>
      <c r="J497" s="94">
        <v>3205158.76</v>
      </c>
    </row>
    <row r="498" spans="1:10" s="58" customFormat="1" ht="33.75">
      <c r="A498" s="57" t="s">
        <v>60</v>
      </c>
      <c r="B498" s="56" t="s">
        <v>364</v>
      </c>
      <c r="C498" s="73" t="s">
        <v>424</v>
      </c>
      <c r="D498" s="77" t="s">
        <v>75</v>
      </c>
      <c r="E498" s="145" t="s">
        <v>83</v>
      </c>
      <c r="F498" s="190"/>
      <c r="G498" s="74" t="s">
        <v>61</v>
      </c>
      <c r="H498" s="95">
        <v>3147175.8</v>
      </c>
      <c r="I498" s="96">
        <v>0</v>
      </c>
      <c r="J498" s="97">
        <f>IF(IF(H498="",0,H498)=0,0,(IF(H498&gt;0,IF(I498&gt;H498,0,H498-I498),IF(I498&gt;H498,H498-I498,0))))</f>
        <v>3147175.8</v>
      </c>
    </row>
    <row r="499" spans="1:10" s="58" customFormat="1" ht="12.75">
      <c r="A499" s="57" t="s">
        <v>512</v>
      </c>
      <c r="B499" s="56" t="s">
        <v>364</v>
      </c>
      <c r="C499" s="73" t="s">
        <v>424</v>
      </c>
      <c r="D499" s="77" t="s">
        <v>75</v>
      </c>
      <c r="E499" s="145" t="s">
        <v>83</v>
      </c>
      <c r="F499" s="190"/>
      <c r="G499" s="74" t="s">
        <v>513</v>
      </c>
      <c r="H499" s="95">
        <v>57982.96</v>
      </c>
      <c r="I499" s="96">
        <v>0</v>
      </c>
      <c r="J499" s="97">
        <f>IF(IF(H499="",0,H499)=0,0,(IF(H499&gt;0,IF(I499&gt;H499,0,H499-I499),IF(I499&gt;H499,H499-I499,0))))</f>
        <v>57982.96</v>
      </c>
    </row>
    <row r="500" spans="1:10" ht="22.5">
      <c r="A500" s="65" t="s">
        <v>66</v>
      </c>
      <c r="B500" s="66" t="s">
        <v>364</v>
      </c>
      <c r="C500" s="67" t="s">
        <v>424</v>
      </c>
      <c r="D500" s="76" t="s">
        <v>75</v>
      </c>
      <c r="E500" s="184" t="s">
        <v>83</v>
      </c>
      <c r="F500" s="185"/>
      <c r="G500" s="78" t="s">
        <v>67</v>
      </c>
      <c r="H500" s="92">
        <v>2735876.11</v>
      </c>
      <c r="I500" s="93">
        <v>1764477.56</v>
      </c>
      <c r="J500" s="94">
        <v>971398.55</v>
      </c>
    </row>
    <row r="501" spans="1:10" ht="12.75">
      <c r="A501" s="65" t="s">
        <v>68</v>
      </c>
      <c r="B501" s="66" t="s">
        <v>364</v>
      </c>
      <c r="C501" s="67" t="s">
        <v>424</v>
      </c>
      <c r="D501" s="76" t="s">
        <v>75</v>
      </c>
      <c r="E501" s="184" t="s">
        <v>83</v>
      </c>
      <c r="F501" s="185"/>
      <c r="G501" s="78" t="s">
        <v>69</v>
      </c>
      <c r="H501" s="92">
        <v>2735876.11</v>
      </c>
      <c r="I501" s="93">
        <v>1764477.56</v>
      </c>
      <c r="J501" s="94">
        <v>971398.55</v>
      </c>
    </row>
    <row r="502" spans="1:10" s="58" customFormat="1" ht="33.75">
      <c r="A502" s="57" t="s">
        <v>70</v>
      </c>
      <c r="B502" s="56" t="s">
        <v>364</v>
      </c>
      <c r="C502" s="73" t="s">
        <v>424</v>
      </c>
      <c r="D502" s="77" t="s">
        <v>75</v>
      </c>
      <c r="E502" s="145" t="s">
        <v>83</v>
      </c>
      <c r="F502" s="190"/>
      <c r="G502" s="74" t="s">
        <v>71</v>
      </c>
      <c r="H502" s="95">
        <v>1764477.56</v>
      </c>
      <c r="I502" s="96">
        <v>1764477.56</v>
      </c>
      <c r="J502" s="97">
        <f>IF(IF(H502="",0,H502)=0,0,(IF(H502&gt;0,IF(I502&gt;H502,0,H502-I502),IF(I502&gt;H502,H502-I502,0))))</f>
        <v>0</v>
      </c>
    </row>
    <row r="503" spans="1:10" s="58" customFormat="1" ht="33.75">
      <c r="A503" s="57" t="s">
        <v>80</v>
      </c>
      <c r="B503" s="56" t="s">
        <v>364</v>
      </c>
      <c r="C503" s="73" t="s">
        <v>424</v>
      </c>
      <c r="D503" s="77" t="s">
        <v>75</v>
      </c>
      <c r="E503" s="145" t="s">
        <v>83</v>
      </c>
      <c r="F503" s="190"/>
      <c r="G503" s="74" t="s">
        <v>81</v>
      </c>
      <c r="H503" s="95">
        <v>971398.55</v>
      </c>
      <c r="I503" s="96">
        <v>0</v>
      </c>
      <c r="J503" s="97">
        <f>IF(IF(H503="",0,H503)=0,0,(IF(H503&gt;0,IF(I503&gt;H503,0,H503-I503),IF(I503&gt;H503,H503-I503,0))))</f>
        <v>971398.55</v>
      </c>
    </row>
    <row r="504" spans="1:10" ht="22.5">
      <c r="A504" s="65" t="s">
        <v>84</v>
      </c>
      <c r="B504" s="66" t="s">
        <v>364</v>
      </c>
      <c r="C504" s="67" t="s">
        <v>424</v>
      </c>
      <c r="D504" s="76" t="s">
        <v>75</v>
      </c>
      <c r="E504" s="184" t="s">
        <v>83</v>
      </c>
      <c r="F504" s="185"/>
      <c r="G504" s="78" t="s">
        <v>85</v>
      </c>
      <c r="H504" s="92">
        <v>137963.74</v>
      </c>
      <c r="I504" s="93">
        <v>137963.74</v>
      </c>
      <c r="J504" s="94">
        <v>0</v>
      </c>
    </row>
    <row r="505" spans="1:10" ht="12.75">
      <c r="A505" s="65" t="s">
        <v>86</v>
      </c>
      <c r="B505" s="66" t="s">
        <v>364</v>
      </c>
      <c r="C505" s="67" t="s">
        <v>424</v>
      </c>
      <c r="D505" s="76" t="s">
        <v>75</v>
      </c>
      <c r="E505" s="184" t="s">
        <v>83</v>
      </c>
      <c r="F505" s="185"/>
      <c r="G505" s="78" t="s">
        <v>370</v>
      </c>
      <c r="H505" s="92">
        <v>137963.74</v>
      </c>
      <c r="I505" s="93">
        <v>137963.74</v>
      </c>
      <c r="J505" s="94">
        <v>0</v>
      </c>
    </row>
    <row r="506" spans="1:10" s="58" customFormat="1" ht="12.75">
      <c r="A506" s="57" t="s">
        <v>87</v>
      </c>
      <c r="B506" s="56" t="s">
        <v>364</v>
      </c>
      <c r="C506" s="73" t="s">
        <v>424</v>
      </c>
      <c r="D506" s="77" t="s">
        <v>75</v>
      </c>
      <c r="E506" s="145" t="s">
        <v>83</v>
      </c>
      <c r="F506" s="190"/>
      <c r="G506" s="74" t="s">
        <v>88</v>
      </c>
      <c r="H506" s="95">
        <v>137963.74</v>
      </c>
      <c r="I506" s="96">
        <v>137963.74</v>
      </c>
      <c r="J506" s="97">
        <f>IF(IF(H506="",0,H506)=0,0,(IF(H506&gt;0,IF(I506&gt;H506,0,H506-I506),IF(I506&gt;H506,H506-I506,0))))</f>
        <v>0</v>
      </c>
    </row>
    <row r="507" spans="1:10" ht="22.5">
      <c r="A507" s="65" t="s">
        <v>89</v>
      </c>
      <c r="B507" s="66" t="s">
        <v>364</v>
      </c>
      <c r="C507" s="67" t="s">
        <v>424</v>
      </c>
      <c r="D507" s="76" t="s">
        <v>75</v>
      </c>
      <c r="E507" s="184" t="s">
        <v>90</v>
      </c>
      <c r="F507" s="185"/>
      <c r="G507" s="78" t="s">
        <v>424</v>
      </c>
      <c r="H507" s="92">
        <v>863027.7</v>
      </c>
      <c r="I507" s="93">
        <v>105003.5</v>
      </c>
      <c r="J507" s="94">
        <v>758024.2</v>
      </c>
    </row>
    <row r="508" spans="1:10" ht="22.5">
      <c r="A508" s="65" t="s">
        <v>509</v>
      </c>
      <c r="B508" s="66" t="s">
        <v>364</v>
      </c>
      <c r="C508" s="67" t="s">
        <v>424</v>
      </c>
      <c r="D508" s="76" t="s">
        <v>75</v>
      </c>
      <c r="E508" s="184" t="s">
        <v>90</v>
      </c>
      <c r="F508" s="185"/>
      <c r="G508" s="78" t="s">
        <v>364</v>
      </c>
      <c r="H508" s="92">
        <v>458024.2</v>
      </c>
      <c r="I508" s="93">
        <v>0</v>
      </c>
      <c r="J508" s="94">
        <v>458024.2</v>
      </c>
    </row>
    <row r="509" spans="1:10" ht="22.5">
      <c r="A509" s="65" t="s">
        <v>510</v>
      </c>
      <c r="B509" s="66" t="s">
        <v>364</v>
      </c>
      <c r="C509" s="67" t="s">
        <v>424</v>
      </c>
      <c r="D509" s="76" t="s">
        <v>75</v>
      </c>
      <c r="E509" s="184" t="s">
        <v>90</v>
      </c>
      <c r="F509" s="185"/>
      <c r="G509" s="78" t="s">
        <v>511</v>
      </c>
      <c r="H509" s="92">
        <v>458024.2</v>
      </c>
      <c r="I509" s="93">
        <v>0</v>
      </c>
      <c r="J509" s="94">
        <v>458024.2</v>
      </c>
    </row>
    <row r="510" spans="1:10" s="58" customFormat="1" ht="33.75">
      <c r="A510" s="57" t="s">
        <v>60</v>
      </c>
      <c r="B510" s="56" t="s">
        <v>364</v>
      </c>
      <c r="C510" s="73" t="s">
        <v>424</v>
      </c>
      <c r="D510" s="77" t="s">
        <v>75</v>
      </c>
      <c r="E510" s="145" t="s">
        <v>90</v>
      </c>
      <c r="F510" s="190"/>
      <c r="G510" s="74" t="s">
        <v>61</v>
      </c>
      <c r="H510" s="95">
        <v>443024.2</v>
      </c>
      <c r="I510" s="96">
        <v>0</v>
      </c>
      <c r="J510" s="97">
        <f>IF(IF(H510="",0,H510)=0,0,(IF(H510&gt;0,IF(I510&gt;H510,0,H510-I510),IF(I510&gt;H510,H510-I510,0))))</f>
        <v>443024.2</v>
      </c>
    </row>
    <row r="511" spans="1:10" s="58" customFormat="1" ht="12.75">
      <c r="A511" s="57" t="s">
        <v>512</v>
      </c>
      <c r="B511" s="56" t="s">
        <v>364</v>
      </c>
      <c r="C511" s="73" t="s">
        <v>424</v>
      </c>
      <c r="D511" s="77" t="s">
        <v>75</v>
      </c>
      <c r="E511" s="145" t="s">
        <v>90</v>
      </c>
      <c r="F511" s="190"/>
      <c r="G511" s="74" t="s">
        <v>513</v>
      </c>
      <c r="H511" s="95">
        <v>15000</v>
      </c>
      <c r="I511" s="96">
        <v>0</v>
      </c>
      <c r="J511" s="97">
        <f>IF(IF(H511="",0,H511)=0,0,(IF(H511&gt;0,IF(I511&gt;H511,0,H511-I511),IF(I511&gt;H511,H511-I511,0))))</f>
        <v>15000</v>
      </c>
    </row>
    <row r="512" spans="1:10" ht="22.5">
      <c r="A512" s="65" t="s">
        <v>66</v>
      </c>
      <c r="B512" s="66" t="s">
        <v>364</v>
      </c>
      <c r="C512" s="67" t="s">
        <v>424</v>
      </c>
      <c r="D512" s="76" t="s">
        <v>75</v>
      </c>
      <c r="E512" s="184" t="s">
        <v>90</v>
      </c>
      <c r="F512" s="185"/>
      <c r="G512" s="78" t="s">
        <v>67</v>
      </c>
      <c r="H512" s="92">
        <v>392867.24</v>
      </c>
      <c r="I512" s="93">
        <v>92867.24</v>
      </c>
      <c r="J512" s="94">
        <v>300000</v>
      </c>
    </row>
    <row r="513" spans="1:10" ht="12.75">
      <c r="A513" s="65" t="s">
        <v>68</v>
      </c>
      <c r="B513" s="66" t="s">
        <v>364</v>
      </c>
      <c r="C513" s="67" t="s">
        <v>424</v>
      </c>
      <c r="D513" s="76" t="s">
        <v>75</v>
      </c>
      <c r="E513" s="184" t="s">
        <v>90</v>
      </c>
      <c r="F513" s="185"/>
      <c r="G513" s="78" t="s">
        <v>69</v>
      </c>
      <c r="H513" s="92">
        <v>392867.24</v>
      </c>
      <c r="I513" s="93">
        <v>92867.24</v>
      </c>
      <c r="J513" s="94">
        <v>300000</v>
      </c>
    </row>
    <row r="514" spans="1:10" s="58" customFormat="1" ht="33.75">
      <c r="A514" s="57" t="s">
        <v>70</v>
      </c>
      <c r="B514" s="56" t="s">
        <v>364</v>
      </c>
      <c r="C514" s="73" t="s">
        <v>424</v>
      </c>
      <c r="D514" s="77" t="s">
        <v>75</v>
      </c>
      <c r="E514" s="145" t="s">
        <v>90</v>
      </c>
      <c r="F514" s="190"/>
      <c r="G514" s="74" t="s">
        <v>71</v>
      </c>
      <c r="H514" s="95">
        <v>92867.24</v>
      </c>
      <c r="I514" s="96">
        <v>92867.24</v>
      </c>
      <c r="J514" s="97">
        <f>IF(IF(H514="",0,H514)=0,0,(IF(H514&gt;0,IF(I514&gt;H514,0,H514-I514),IF(I514&gt;H514,H514-I514,0))))</f>
        <v>0</v>
      </c>
    </row>
    <row r="515" spans="1:10" s="58" customFormat="1" ht="33.75">
      <c r="A515" s="57" t="s">
        <v>80</v>
      </c>
      <c r="B515" s="56" t="s">
        <v>364</v>
      </c>
      <c r="C515" s="73" t="s">
        <v>424</v>
      </c>
      <c r="D515" s="77" t="s">
        <v>75</v>
      </c>
      <c r="E515" s="145" t="s">
        <v>90</v>
      </c>
      <c r="F515" s="190"/>
      <c r="G515" s="74" t="s">
        <v>81</v>
      </c>
      <c r="H515" s="95">
        <v>300000</v>
      </c>
      <c r="I515" s="96">
        <v>0</v>
      </c>
      <c r="J515" s="97">
        <f>IF(IF(H515="",0,H515)=0,0,(IF(H515&gt;0,IF(I515&gt;H515,0,H515-I515),IF(I515&gt;H515,H515-I515,0))))</f>
        <v>300000</v>
      </c>
    </row>
    <row r="516" spans="1:10" ht="22.5">
      <c r="A516" s="65" t="s">
        <v>84</v>
      </c>
      <c r="B516" s="66" t="s">
        <v>364</v>
      </c>
      <c r="C516" s="67" t="s">
        <v>424</v>
      </c>
      <c r="D516" s="76" t="s">
        <v>75</v>
      </c>
      <c r="E516" s="184" t="s">
        <v>90</v>
      </c>
      <c r="F516" s="185"/>
      <c r="G516" s="78" t="s">
        <v>85</v>
      </c>
      <c r="H516" s="92">
        <v>12136.26</v>
      </c>
      <c r="I516" s="93">
        <v>12136.26</v>
      </c>
      <c r="J516" s="94">
        <v>0</v>
      </c>
    </row>
    <row r="517" spans="1:10" ht="12.75">
      <c r="A517" s="65" t="s">
        <v>86</v>
      </c>
      <c r="B517" s="66" t="s">
        <v>364</v>
      </c>
      <c r="C517" s="67" t="s">
        <v>424</v>
      </c>
      <c r="D517" s="76" t="s">
        <v>75</v>
      </c>
      <c r="E517" s="184" t="s">
        <v>90</v>
      </c>
      <c r="F517" s="185"/>
      <c r="G517" s="78" t="s">
        <v>370</v>
      </c>
      <c r="H517" s="92">
        <v>12136.26</v>
      </c>
      <c r="I517" s="93">
        <v>12136.26</v>
      </c>
      <c r="J517" s="94">
        <v>0</v>
      </c>
    </row>
    <row r="518" spans="1:10" s="58" customFormat="1" ht="12.75">
      <c r="A518" s="57" t="s">
        <v>87</v>
      </c>
      <c r="B518" s="56" t="s">
        <v>364</v>
      </c>
      <c r="C518" s="73" t="s">
        <v>424</v>
      </c>
      <c r="D518" s="77" t="s">
        <v>75</v>
      </c>
      <c r="E518" s="145" t="s">
        <v>90</v>
      </c>
      <c r="F518" s="190"/>
      <c r="G518" s="74" t="s">
        <v>88</v>
      </c>
      <c r="H518" s="95">
        <v>12136.26</v>
      </c>
      <c r="I518" s="96">
        <v>12136.26</v>
      </c>
      <c r="J518" s="97">
        <f>IF(IF(H518="",0,H518)=0,0,(IF(H518&gt;0,IF(I518&gt;H518,0,H518-I518),IF(I518&gt;H518,H518-I518,0))))</f>
        <v>0</v>
      </c>
    </row>
    <row r="519" spans="1:10" ht="45">
      <c r="A519" s="65" t="s">
        <v>91</v>
      </c>
      <c r="B519" s="66" t="s">
        <v>364</v>
      </c>
      <c r="C519" s="67" t="s">
        <v>424</v>
      </c>
      <c r="D519" s="76" t="s">
        <v>75</v>
      </c>
      <c r="E519" s="184" t="s">
        <v>92</v>
      </c>
      <c r="F519" s="185"/>
      <c r="G519" s="78" t="s">
        <v>424</v>
      </c>
      <c r="H519" s="92">
        <v>14049300</v>
      </c>
      <c r="I519" s="93">
        <v>2606995.49</v>
      </c>
      <c r="J519" s="94">
        <v>11442304.51</v>
      </c>
    </row>
    <row r="520" spans="1:10" ht="33.75">
      <c r="A520" s="65" t="s">
        <v>93</v>
      </c>
      <c r="B520" s="66" t="s">
        <v>364</v>
      </c>
      <c r="C520" s="67" t="s">
        <v>424</v>
      </c>
      <c r="D520" s="76" t="s">
        <v>75</v>
      </c>
      <c r="E520" s="184" t="s">
        <v>94</v>
      </c>
      <c r="F520" s="185"/>
      <c r="G520" s="78" t="s">
        <v>424</v>
      </c>
      <c r="H520" s="92">
        <v>1900820</v>
      </c>
      <c r="I520" s="93">
        <v>1512635.49</v>
      </c>
      <c r="J520" s="94">
        <v>388184.51</v>
      </c>
    </row>
    <row r="521" spans="1:10" ht="22.5">
      <c r="A521" s="65" t="s">
        <v>66</v>
      </c>
      <c r="B521" s="66" t="s">
        <v>364</v>
      </c>
      <c r="C521" s="67" t="s">
        <v>424</v>
      </c>
      <c r="D521" s="76" t="s">
        <v>75</v>
      </c>
      <c r="E521" s="184" t="s">
        <v>94</v>
      </c>
      <c r="F521" s="185"/>
      <c r="G521" s="78" t="s">
        <v>67</v>
      </c>
      <c r="H521" s="92">
        <v>1900820</v>
      </c>
      <c r="I521" s="93">
        <v>1512635.49</v>
      </c>
      <c r="J521" s="94">
        <v>388184.51</v>
      </c>
    </row>
    <row r="522" spans="1:10" ht="12.75">
      <c r="A522" s="65" t="s">
        <v>68</v>
      </c>
      <c r="B522" s="66" t="s">
        <v>364</v>
      </c>
      <c r="C522" s="67" t="s">
        <v>424</v>
      </c>
      <c r="D522" s="76" t="s">
        <v>75</v>
      </c>
      <c r="E522" s="184" t="s">
        <v>94</v>
      </c>
      <c r="F522" s="185"/>
      <c r="G522" s="78" t="s">
        <v>69</v>
      </c>
      <c r="H522" s="92">
        <v>1900820</v>
      </c>
      <c r="I522" s="93">
        <v>1512635.49</v>
      </c>
      <c r="J522" s="94">
        <v>388184.51</v>
      </c>
    </row>
    <row r="523" spans="1:10" s="58" customFormat="1" ht="33.75">
      <c r="A523" s="57" t="s">
        <v>80</v>
      </c>
      <c r="B523" s="56" t="s">
        <v>364</v>
      </c>
      <c r="C523" s="73" t="s">
        <v>424</v>
      </c>
      <c r="D523" s="77" t="s">
        <v>75</v>
      </c>
      <c r="E523" s="145" t="s">
        <v>94</v>
      </c>
      <c r="F523" s="190"/>
      <c r="G523" s="74" t="s">
        <v>81</v>
      </c>
      <c r="H523" s="95">
        <v>1900820</v>
      </c>
      <c r="I523" s="96">
        <v>1512635.49</v>
      </c>
      <c r="J523" s="97">
        <f>IF(IF(H523="",0,H523)=0,0,(IF(H523&gt;0,IF(I523&gt;H523,0,H523-I523),IF(I523&gt;H523,H523-I523,0))))</f>
        <v>388184.51</v>
      </c>
    </row>
    <row r="524" spans="1:10" ht="56.25">
      <c r="A524" s="65" t="s">
        <v>95</v>
      </c>
      <c r="B524" s="66" t="s">
        <v>364</v>
      </c>
      <c r="C524" s="67" t="s">
        <v>424</v>
      </c>
      <c r="D524" s="76" t="s">
        <v>75</v>
      </c>
      <c r="E524" s="184" t="s">
        <v>96</v>
      </c>
      <c r="F524" s="185"/>
      <c r="G524" s="78" t="s">
        <v>424</v>
      </c>
      <c r="H524" s="92">
        <v>1094360</v>
      </c>
      <c r="I524" s="93">
        <v>1094360</v>
      </c>
      <c r="J524" s="94">
        <v>0</v>
      </c>
    </row>
    <row r="525" spans="1:10" ht="22.5">
      <c r="A525" s="65" t="s">
        <v>66</v>
      </c>
      <c r="B525" s="66" t="s">
        <v>364</v>
      </c>
      <c r="C525" s="67" t="s">
        <v>424</v>
      </c>
      <c r="D525" s="76" t="s">
        <v>75</v>
      </c>
      <c r="E525" s="184" t="s">
        <v>96</v>
      </c>
      <c r="F525" s="185"/>
      <c r="G525" s="78" t="s">
        <v>67</v>
      </c>
      <c r="H525" s="92">
        <v>1094360</v>
      </c>
      <c r="I525" s="93">
        <v>1094360</v>
      </c>
      <c r="J525" s="94">
        <v>0</v>
      </c>
    </row>
    <row r="526" spans="1:10" ht="12.75">
      <c r="A526" s="65" t="s">
        <v>68</v>
      </c>
      <c r="B526" s="66" t="s">
        <v>364</v>
      </c>
      <c r="C526" s="67" t="s">
        <v>424</v>
      </c>
      <c r="D526" s="76" t="s">
        <v>75</v>
      </c>
      <c r="E526" s="184" t="s">
        <v>96</v>
      </c>
      <c r="F526" s="185"/>
      <c r="G526" s="78" t="s">
        <v>69</v>
      </c>
      <c r="H526" s="92">
        <v>1094360</v>
      </c>
      <c r="I526" s="93">
        <v>1094360</v>
      </c>
      <c r="J526" s="94">
        <v>0</v>
      </c>
    </row>
    <row r="527" spans="1:10" s="58" customFormat="1" ht="33.75">
      <c r="A527" s="57" t="s">
        <v>80</v>
      </c>
      <c r="B527" s="56" t="s">
        <v>364</v>
      </c>
      <c r="C527" s="73" t="s">
        <v>424</v>
      </c>
      <c r="D527" s="77" t="s">
        <v>75</v>
      </c>
      <c r="E527" s="145" t="s">
        <v>96</v>
      </c>
      <c r="F527" s="190"/>
      <c r="G527" s="74" t="s">
        <v>81</v>
      </c>
      <c r="H527" s="95">
        <v>1094360</v>
      </c>
      <c r="I527" s="96">
        <v>1094360</v>
      </c>
      <c r="J527" s="97">
        <f>IF(IF(H527="",0,H527)=0,0,(IF(H527&gt;0,IF(I527&gt;H527,0,H527-I527),IF(I527&gt;H527,H527-I527,0))))</f>
        <v>0</v>
      </c>
    </row>
    <row r="528" spans="1:10" ht="22.5">
      <c r="A528" s="65" t="s">
        <v>97</v>
      </c>
      <c r="B528" s="66" t="s">
        <v>364</v>
      </c>
      <c r="C528" s="67" t="s">
        <v>424</v>
      </c>
      <c r="D528" s="76" t="s">
        <v>75</v>
      </c>
      <c r="E528" s="184" t="s">
        <v>98</v>
      </c>
      <c r="F528" s="185"/>
      <c r="G528" s="78" t="s">
        <v>424</v>
      </c>
      <c r="H528" s="92">
        <v>9744000</v>
      </c>
      <c r="I528" s="93">
        <v>0</v>
      </c>
      <c r="J528" s="94">
        <v>9744000</v>
      </c>
    </row>
    <row r="529" spans="1:10" ht="22.5">
      <c r="A529" s="65" t="s">
        <v>66</v>
      </c>
      <c r="B529" s="66" t="s">
        <v>364</v>
      </c>
      <c r="C529" s="67" t="s">
        <v>424</v>
      </c>
      <c r="D529" s="76" t="s">
        <v>75</v>
      </c>
      <c r="E529" s="184" t="s">
        <v>98</v>
      </c>
      <c r="F529" s="185"/>
      <c r="G529" s="78" t="s">
        <v>67</v>
      </c>
      <c r="H529" s="92">
        <v>9744000</v>
      </c>
      <c r="I529" s="93">
        <v>0</v>
      </c>
      <c r="J529" s="94">
        <v>9744000</v>
      </c>
    </row>
    <row r="530" spans="1:10" ht="12.75">
      <c r="A530" s="65" t="s">
        <v>68</v>
      </c>
      <c r="B530" s="66" t="s">
        <v>364</v>
      </c>
      <c r="C530" s="67" t="s">
        <v>424</v>
      </c>
      <c r="D530" s="76" t="s">
        <v>75</v>
      </c>
      <c r="E530" s="184" t="s">
        <v>98</v>
      </c>
      <c r="F530" s="185"/>
      <c r="G530" s="78" t="s">
        <v>69</v>
      </c>
      <c r="H530" s="92">
        <v>9744000</v>
      </c>
      <c r="I530" s="93">
        <v>0</v>
      </c>
      <c r="J530" s="94">
        <v>9744000</v>
      </c>
    </row>
    <row r="531" spans="1:10" s="58" customFormat="1" ht="33.75">
      <c r="A531" s="57" t="s">
        <v>80</v>
      </c>
      <c r="B531" s="56" t="s">
        <v>364</v>
      </c>
      <c r="C531" s="73" t="s">
        <v>424</v>
      </c>
      <c r="D531" s="77" t="s">
        <v>75</v>
      </c>
      <c r="E531" s="145" t="s">
        <v>98</v>
      </c>
      <c r="F531" s="190"/>
      <c r="G531" s="74" t="s">
        <v>81</v>
      </c>
      <c r="H531" s="95">
        <v>9744000</v>
      </c>
      <c r="I531" s="96">
        <v>0</v>
      </c>
      <c r="J531" s="97">
        <f>IF(IF(H531="",0,H531)=0,0,(IF(H531&gt;0,IF(I531&gt;H531,0,H531-I531),IF(I531&gt;H531,H531-I531,0))))</f>
        <v>9744000</v>
      </c>
    </row>
    <row r="532" spans="1:10" ht="33.75">
      <c r="A532" s="65" t="s">
        <v>99</v>
      </c>
      <c r="B532" s="66" t="s">
        <v>364</v>
      </c>
      <c r="C532" s="67" t="s">
        <v>424</v>
      </c>
      <c r="D532" s="76" t="s">
        <v>75</v>
      </c>
      <c r="E532" s="184" t="s">
        <v>100</v>
      </c>
      <c r="F532" s="185"/>
      <c r="G532" s="78" t="s">
        <v>424</v>
      </c>
      <c r="H532" s="92">
        <v>1270000</v>
      </c>
      <c r="I532" s="93">
        <v>0</v>
      </c>
      <c r="J532" s="94">
        <v>1270000</v>
      </c>
    </row>
    <row r="533" spans="1:10" ht="22.5">
      <c r="A533" s="65" t="s">
        <v>66</v>
      </c>
      <c r="B533" s="66" t="s">
        <v>364</v>
      </c>
      <c r="C533" s="67" t="s">
        <v>424</v>
      </c>
      <c r="D533" s="76" t="s">
        <v>75</v>
      </c>
      <c r="E533" s="184" t="s">
        <v>100</v>
      </c>
      <c r="F533" s="185"/>
      <c r="G533" s="78" t="s">
        <v>67</v>
      </c>
      <c r="H533" s="92">
        <v>1270000</v>
      </c>
      <c r="I533" s="93">
        <v>0</v>
      </c>
      <c r="J533" s="94">
        <v>1270000</v>
      </c>
    </row>
    <row r="534" spans="1:10" ht="12.75">
      <c r="A534" s="65" t="s">
        <v>68</v>
      </c>
      <c r="B534" s="66" t="s">
        <v>364</v>
      </c>
      <c r="C534" s="67" t="s">
        <v>424</v>
      </c>
      <c r="D534" s="76" t="s">
        <v>75</v>
      </c>
      <c r="E534" s="184" t="s">
        <v>100</v>
      </c>
      <c r="F534" s="185"/>
      <c r="G534" s="78" t="s">
        <v>69</v>
      </c>
      <c r="H534" s="92">
        <v>1270000</v>
      </c>
      <c r="I534" s="93">
        <v>0</v>
      </c>
      <c r="J534" s="94">
        <v>1270000</v>
      </c>
    </row>
    <row r="535" spans="1:10" s="58" customFormat="1" ht="33.75">
      <c r="A535" s="57" t="s">
        <v>80</v>
      </c>
      <c r="B535" s="56" t="s">
        <v>364</v>
      </c>
      <c r="C535" s="73" t="s">
        <v>424</v>
      </c>
      <c r="D535" s="77" t="s">
        <v>75</v>
      </c>
      <c r="E535" s="145" t="s">
        <v>100</v>
      </c>
      <c r="F535" s="190"/>
      <c r="G535" s="74" t="s">
        <v>81</v>
      </c>
      <c r="H535" s="95">
        <v>1270000</v>
      </c>
      <c r="I535" s="96">
        <v>0</v>
      </c>
      <c r="J535" s="97">
        <f>IF(IF(H535="",0,H535)=0,0,(IF(H535&gt;0,IF(I535&gt;H535,0,H535-I535),IF(I535&gt;H535,H535-I535,0))))</f>
        <v>1270000</v>
      </c>
    </row>
    <row r="536" spans="1:10" ht="22.5">
      <c r="A536" s="65" t="s">
        <v>101</v>
      </c>
      <c r="B536" s="66" t="s">
        <v>364</v>
      </c>
      <c r="C536" s="67" t="s">
        <v>424</v>
      </c>
      <c r="D536" s="76" t="s">
        <v>75</v>
      </c>
      <c r="E536" s="184" t="s">
        <v>102</v>
      </c>
      <c r="F536" s="185"/>
      <c r="G536" s="78" t="s">
        <v>424</v>
      </c>
      <c r="H536" s="92">
        <v>40120</v>
      </c>
      <c r="I536" s="93">
        <v>0</v>
      </c>
      <c r="J536" s="94">
        <v>40120</v>
      </c>
    </row>
    <row r="537" spans="1:10" ht="22.5">
      <c r="A537" s="65" t="s">
        <v>66</v>
      </c>
      <c r="B537" s="66" t="s">
        <v>364</v>
      </c>
      <c r="C537" s="67" t="s">
        <v>424</v>
      </c>
      <c r="D537" s="76" t="s">
        <v>75</v>
      </c>
      <c r="E537" s="184" t="s">
        <v>102</v>
      </c>
      <c r="F537" s="185"/>
      <c r="G537" s="78" t="s">
        <v>67</v>
      </c>
      <c r="H537" s="92">
        <v>40120</v>
      </c>
      <c r="I537" s="93">
        <v>0</v>
      </c>
      <c r="J537" s="94">
        <v>40120</v>
      </c>
    </row>
    <row r="538" spans="1:10" ht="12.75">
      <c r="A538" s="65" t="s">
        <v>68</v>
      </c>
      <c r="B538" s="66" t="s">
        <v>364</v>
      </c>
      <c r="C538" s="67" t="s">
        <v>424</v>
      </c>
      <c r="D538" s="76" t="s">
        <v>75</v>
      </c>
      <c r="E538" s="184" t="s">
        <v>102</v>
      </c>
      <c r="F538" s="185"/>
      <c r="G538" s="78" t="s">
        <v>69</v>
      </c>
      <c r="H538" s="92">
        <v>40120</v>
      </c>
      <c r="I538" s="93">
        <v>0</v>
      </c>
      <c r="J538" s="94">
        <v>40120</v>
      </c>
    </row>
    <row r="539" spans="1:10" s="58" customFormat="1" ht="33.75">
      <c r="A539" s="57" t="s">
        <v>80</v>
      </c>
      <c r="B539" s="56" t="s">
        <v>364</v>
      </c>
      <c r="C539" s="73" t="s">
        <v>424</v>
      </c>
      <c r="D539" s="77" t="s">
        <v>75</v>
      </c>
      <c r="E539" s="145" t="s">
        <v>102</v>
      </c>
      <c r="F539" s="190"/>
      <c r="G539" s="74" t="s">
        <v>81</v>
      </c>
      <c r="H539" s="95">
        <v>40120</v>
      </c>
      <c r="I539" s="96">
        <v>0</v>
      </c>
      <c r="J539" s="97">
        <f>IF(IF(H539="",0,H539)=0,0,(IF(H539&gt;0,IF(I539&gt;H539,0,H539-I539),IF(I539&gt;H539,H539-I539,0))))</f>
        <v>40120</v>
      </c>
    </row>
    <row r="540" spans="1:10" ht="22.5">
      <c r="A540" s="65" t="s">
        <v>514</v>
      </c>
      <c r="B540" s="66" t="s">
        <v>364</v>
      </c>
      <c r="C540" s="67" t="s">
        <v>424</v>
      </c>
      <c r="D540" s="76" t="s">
        <v>75</v>
      </c>
      <c r="E540" s="184" t="s">
        <v>515</v>
      </c>
      <c r="F540" s="185"/>
      <c r="G540" s="78" t="s">
        <v>424</v>
      </c>
      <c r="H540" s="92">
        <v>639726.9</v>
      </c>
      <c r="I540" s="93">
        <v>337576.3</v>
      </c>
      <c r="J540" s="94">
        <v>302150.6</v>
      </c>
    </row>
    <row r="541" spans="1:10" ht="12.75">
      <c r="A541" s="65" t="s">
        <v>103</v>
      </c>
      <c r="B541" s="66" t="s">
        <v>364</v>
      </c>
      <c r="C541" s="67" t="s">
        <v>424</v>
      </c>
      <c r="D541" s="76" t="s">
        <v>75</v>
      </c>
      <c r="E541" s="184" t="s">
        <v>104</v>
      </c>
      <c r="F541" s="185"/>
      <c r="G541" s="78" t="s">
        <v>424</v>
      </c>
      <c r="H541" s="92">
        <v>630395.44</v>
      </c>
      <c r="I541" s="93">
        <v>332910.57</v>
      </c>
      <c r="J541" s="94">
        <v>297484.87</v>
      </c>
    </row>
    <row r="542" spans="1:10" ht="22.5">
      <c r="A542" s="65" t="s">
        <v>509</v>
      </c>
      <c r="B542" s="66" t="s">
        <v>364</v>
      </c>
      <c r="C542" s="67" t="s">
        <v>424</v>
      </c>
      <c r="D542" s="76" t="s">
        <v>75</v>
      </c>
      <c r="E542" s="184" t="s">
        <v>104</v>
      </c>
      <c r="F542" s="185"/>
      <c r="G542" s="78" t="s">
        <v>364</v>
      </c>
      <c r="H542" s="92">
        <v>297330.54</v>
      </c>
      <c r="I542" s="93">
        <v>0</v>
      </c>
      <c r="J542" s="94">
        <v>297330.54</v>
      </c>
    </row>
    <row r="543" spans="1:10" ht="22.5">
      <c r="A543" s="65" t="s">
        <v>510</v>
      </c>
      <c r="B543" s="66" t="s">
        <v>364</v>
      </c>
      <c r="C543" s="67" t="s">
        <v>424</v>
      </c>
      <c r="D543" s="76" t="s">
        <v>75</v>
      </c>
      <c r="E543" s="184" t="s">
        <v>104</v>
      </c>
      <c r="F543" s="185"/>
      <c r="G543" s="78" t="s">
        <v>511</v>
      </c>
      <c r="H543" s="92">
        <v>297330.54</v>
      </c>
      <c r="I543" s="93">
        <v>0</v>
      </c>
      <c r="J543" s="94">
        <v>297330.54</v>
      </c>
    </row>
    <row r="544" spans="1:10" s="58" customFormat="1" ht="12.75">
      <c r="A544" s="57" t="s">
        <v>512</v>
      </c>
      <c r="B544" s="56" t="s">
        <v>364</v>
      </c>
      <c r="C544" s="73" t="s">
        <v>424</v>
      </c>
      <c r="D544" s="77" t="s">
        <v>75</v>
      </c>
      <c r="E544" s="145" t="s">
        <v>104</v>
      </c>
      <c r="F544" s="190"/>
      <c r="G544" s="74" t="s">
        <v>513</v>
      </c>
      <c r="H544" s="95">
        <v>297330.54</v>
      </c>
      <c r="I544" s="96">
        <v>0</v>
      </c>
      <c r="J544" s="97">
        <f>IF(IF(H544="",0,H544)=0,0,(IF(H544&gt;0,IF(I544&gt;H544,0,H544-I544),IF(I544&gt;H544,H544-I544,0))))</f>
        <v>297330.54</v>
      </c>
    </row>
    <row r="545" spans="1:10" ht="12.75">
      <c r="A545" s="65" t="s">
        <v>531</v>
      </c>
      <c r="B545" s="66" t="s">
        <v>364</v>
      </c>
      <c r="C545" s="67" t="s">
        <v>424</v>
      </c>
      <c r="D545" s="76" t="s">
        <v>75</v>
      </c>
      <c r="E545" s="184" t="s">
        <v>104</v>
      </c>
      <c r="F545" s="185"/>
      <c r="G545" s="78" t="s">
        <v>532</v>
      </c>
      <c r="H545" s="92">
        <v>333064.9</v>
      </c>
      <c r="I545" s="93">
        <v>332910.57</v>
      </c>
      <c r="J545" s="94">
        <v>154.33</v>
      </c>
    </row>
    <row r="546" spans="1:10" ht="12.75">
      <c r="A546" s="65" t="s">
        <v>533</v>
      </c>
      <c r="B546" s="66" t="s">
        <v>364</v>
      </c>
      <c r="C546" s="67" t="s">
        <v>424</v>
      </c>
      <c r="D546" s="76" t="s">
        <v>75</v>
      </c>
      <c r="E546" s="184" t="s">
        <v>104</v>
      </c>
      <c r="F546" s="185"/>
      <c r="G546" s="78" t="s">
        <v>534</v>
      </c>
      <c r="H546" s="92">
        <v>333064.9</v>
      </c>
      <c r="I546" s="93">
        <v>332910.57</v>
      </c>
      <c r="J546" s="94">
        <v>154.33</v>
      </c>
    </row>
    <row r="547" spans="1:10" s="58" customFormat="1" ht="12.75">
      <c r="A547" s="57" t="s">
        <v>537</v>
      </c>
      <c r="B547" s="56" t="s">
        <v>364</v>
      </c>
      <c r="C547" s="73" t="s">
        <v>424</v>
      </c>
      <c r="D547" s="77" t="s">
        <v>75</v>
      </c>
      <c r="E547" s="145" t="s">
        <v>104</v>
      </c>
      <c r="F547" s="190"/>
      <c r="G547" s="74" t="s">
        <v>538</v>
      </c>
      <c r="H547" s="95">
        <v>14001.58</v>
      </c>
      <c r="I547" s="96">
        <v>14001.58</v>
      </c>
      <c r="J547" s="97">
        <f>IF(IF(H547="",0,H547)=0,0,(IF(H547&gt;0,IF(I547&gt;H547,0,H547-I547),IF(I547&gt;H547,H547-I547,0))))</f>
        <v>0</v>
      </c>
    </row>
    <row r="548" spans="1:10" s="58" customFormat="1" ht="12.75">
      <c r="A548" s="57" t="s">
        <v>539</v>
      </c>
      <c r="B548" s="56" t="s">
        <v>364</v>
      </c>
      <c r="C548" s="73" t="s">
        <v>424</v>
      </c>
      <c r="D548" s="77" t="s">
        <v>75</v>
      </c>
      <c r="E548" s="145" t="s">
        <v>104</v>
      </c>
      <c r="F548" s="190"/>
      <c r="G548" s="74" t="s">
        <v>540</v>
      </c>
      <c r="H548" s="95">
        <v>319063.32</v>
      </c>
      <c r="I548" s="96">
        <v>318908.99</v>
      </c>
      <c r="J548" s="97">
        <f>IF(IF(H548="",0,H548)=0,0,(IF(H548&gt;0,IF(I548&gt;H548,0,H548-I548),IF(I548&gt;H548,H548-I548,0))))</f>
        <v>154.33</v>
      </c>
    </row>
    <row r="549" spans="1:10" ht="22.5">
      <c r="A549" s="65" t="s">
        <v>105</v>
      </c>
      <c r="B549" s="66" t="s">
        <v>364</v>
      </c>
      <c r="C549" s="67" t="s">
        <v>424</v>
      </c>
      <c r="D549" s="76" t="s">
        <v>75</v>
      </c>
      <c r="E549" s="184" t="s">
        <v>106</v>
      </c>
      <c r="F549" s="185"/>
      <c r="G549" s="78" t="s">
        <v>424</v>
      </c>
      <c r="H549" s="92">
        <v>9331.46</v>
      </c>
      <c r="I549" s="93">
        <v>4665.73</v>
      </c>
      <c r="J549" s="94">
        <v>4665.73</v>
      </c>
    </row>
    <row r="550" spans="1:10" ht="22.5">
      <c r="A550" s="65" t="s">
        <v>509</v>
      </c>
      <c r="B550" s="66" t="s">
        <v>364</v>
      </c>
      <c r="C550" s="67" t="s">
        <v>424</v>
      </c>
      <c r="D550" s="76" t="s">
        <v>75</v>
      </c>
      <c r="E550" s="184" t="s">
        <v>106</v>
      </c>
      <c r="F550" s="185"/>
      <c r="G550" s="78" t="s">
        <v>364</v>
      </c>
      <c r="H550" s="92">
        <v>9331.46</v>
      </c>
      <c r="I550" s="93">
        <v>4665.73</v>
      </c>
      <c r="J550" s="94">
        <v>4665.73</v>
      </c>
    </row>
    <row r="551" spans="1:10" ht="22.5">
      <c r="A551" s="65" t="s">
        <v>510</v>
      </c>
      <c r="B551" s="66" t="s">
        <v>364</v>
      </c>
      <c r="C551" s="67" t="s">
        <v>424</v>
      </c>
      <c r="D551" s="76" t="s">
        <v>75</v>
      </c>
      <c r="E551" s="184" t="s">
        <v>106</v>
      </c>
      <c r="F551" s="185"/>
      <c r="G551" s="78" t="s">
        <v>511</v>
      </c>
      <c r="H551" s="92">
        <v>9331.46</v>
      </c>
      <c r="I551" s="93">
        <v>4665.73</v>
      </c>
      <c r="J551" s="94">
        <v>4665.73</v>
      </c>
    </row>
    <row r="552" spans="1:10" s="58" customFormat="1" ht="12.75">
      <c r="A552" s="57" t="s">
        <v>512</v>
      </c>
      <c r="B552" s="56" t="s">
        <v>364</v>
      </c>
      <c r="C552" s="73" t="s">
        <v>424</v>
      </c>
      <c r="D552" s="77" t="s">
        <v>75</v>
      </c>
      <c r="E552" s="145" t="s">
        <v>106</v>
      </c>
      <c r="F552" s="190"/>
      <c r="G552" s="74" t="s">
        <v>513</v>
      </c>
      <c r="H552" s="95">
        <v>9331.46</v>
      </c>
      <c r="I552" s="96">
        <v>4665.73</v>
      </c>
      <c r="J552" s="97">
        <f>IF(IF(H552="",0,H552)=0,0,(IF(H552&gt;0,IF(I552&gt;H552,0,H552-I552),IF(I552&gt;H552,H552-I552,0))))</f>
        <v>4665.73</v>
      </c>
    </row>
    <row r="553" spans="1:10" ht="12.75">
      <c r="A553" s="65" t="s">
        <v>107</v>
      </c>
      <c r="B553" s="66" t="s">
        <v>364</v>
      </c>
      <c r="C553" s="67" t="s">
        <v>424</v>
      </c>
      <c r="D553" s="76" t="s">
        <v>108</v>
      </c>
      <c r="E553" s="184" t="s">
        <v>477</v>
      </c>
      <c r="F553" s="185"/>
      <c r="G553" s="78" t="s">
        <v>424</v>
      </c>
      <c r="H553" s="92">
        <v>1670000</v>
      </c>
      <c r="I553" s="93">
        <v>1124227.91</v>
      </c>
      <c r="J553" s="94">
        <v>545772.09</v>
      </c>
    </row>
    <row r="554" spans="1:10" ht="22.5">
      <c r="A554" s="65" t="s">
        <v>514</v>
      </c>
      <c r="B554" s="66" t="s">
        <v>364</v>
      </c>
      <c r="C554" s="67" t="s">
        <v>424</v>
      </c>
      <c r="D554" s="76" t="s">
        <v>108</v>
      </c>
      <c r="E554" s="184" t="s">
        <v>515</v>
      </c>
      <c r="F554" s="185"/>
      <c r="G554" s="78" t="s">
        <v>424</v>
      </c>
      <c r="H554" s="92">
        <v>1670000</v>
      </c>
      <c r="I554" s="93">
        <v>1124227.91</v>
      </c>
      <c r="J554" s="94">
        <v>545772.09</v>
      </c>
    </row>
    <row r="555" spans="1:10" ht="12.75">
      <c r="A555" s="65" t="s">
        <v>109</v>
      </c>
      <c r="B555" s="66" t="s">
        <v>364</v>
      </c>
      <c r="C555" s="67" t="s">
        <v>424</v>
      </c>
      <c r="D555" s="76" t="s">
        <v>108</v>
      </c>
      <c r="E555" s="184" t="s">
        <v>110</v>
      </c>
      <c r="F555" s="185"/>
      <c r="G555" s="78" t="s">
        <v>424</v>
      </c>
      <c r="H555" s="92">
        <v>1600000</v>
      </c>
      <c r="I555" s="93">
        <v>1055227.91</v>
      </c>
      <c r="J555" s="94">
        <v>544772.09</v>
      </c>
    </row>
    <row r="556" spans="1:10" ht="22.5">
      <c r="A556" s="65" t="s">
        <v>509</v>
      </c>
      <c r="B556" s="66" t="s">
        <v>364</v>
      </c>
      <c r="C556" s="67" t="s">
        <v>424</v>
      </c>
      <c r="D556" s="76" t="s">
        <v>108</v>
      </c>
      <c r="E556" s="184" t="s">
        <v>110</v>
      </c>
      <c r="F556" s="185"/>
      <c r="G556" s="78" t="s">
        <v>364</v>
      </c>
      <c r="H556" s="92">
        <v>1600000</v>
      </c>
      <c r="I556" s="93">
        <v>1055227.91</v>
      </c>
      <c r="J556" s="94">
        <v>544772.09</v>
      </c>
    </row>
    <row r="557" spans="1:10" ht="22.5">
      <c r="A557" s="65" t="s">
        <v>510</v>
      </c>
      <c r="B557" s="66" t="s">
        <v>364</v>
      </c>
      <c r="C557" s="67" t="s">
        <v>424</v>
      </c>
      <c r="D557" s="76" t="s">
        <v>108</v>
      </c>
      <c r="E557" s="184" t="s">
        <v>110</v>
      </c>
      <c r="F557" s="185"/>
      <c r="G557" s="78" t="s">
        <v>511</v>
      </c>
      <c r="H557" s="92">
        <v>1600000</v>
      </c>
      <c r="I557" s="93">
        <v>1055227.91</v>
      </c>
      <c r="J557" s="94">
        <v>544772.09</v>
      </c>
    </row>
    <row r="558" spans="1:10" s="58" customFormat="1" ht="12.75">
      <c r="A558" s="57" t="s">
        <v>512</v>
      </c>
      <c r="B558" s="56" t="s">
        <v>364</v>
      </c>
      <c r="C558" s="73" t="s">
        <v>424</v>
      </c>
      <c r="D558" s="77" t="s">
        <v>108</v>
      </c>
      <c r="E558" s="145" t="s">
        <v>110</v>
      </c>
      <c r="F558" s="190"/>
      <c r="G558" s="74" t="s">
        <v>513</v>
      </c>
      <c r="H558" s="95">
        <v>1600000</v>
      </c>
      <c r="I558" s="96">
        <v>1055227.91</v>
      </c>
      <c r="J558" s="97">
        <f>IF(IF(H558="",0,H558)=0,0,(IF(H558&gt;0,IF(I558&gt;H558,0,H558-I558),IF(I558&gt;H558,H558-I558,0))))</f>
        <v>544772.09</v>
      </c>
    </row>
    <row r="559" spans="1:10" ht="12.75">
      <c r="A559" s="65" t="s">
        <v>898</v>
      </c>
      <c r="B559" s="66" t="s">
        <v>364</v>
      </c>
      <c r="C559" s="67" t="s">
        <v>424</v>
      </c>
      <c r="D559" s="76" t="s">
        <v>108</v>
      </c>
      <c r="E559" s="184" t="s">
        <v>899</v>
      </c>
      <c r="F559" s="185"/>
      <c r="G559" s="78" t="s">
        <v>424</v>
      </c>
      <c r="H559" s="92">
        <v>70000</v>
      </c>
      <c r="I559" s="93">
        <v>69000</v>
      </c>
      <c r="J559" s="94">
        <v>1000</v>
      </c>
    </row>
    <row r="560" spans="1:10" ht="22.5">
      <c r="A560" s="65" t="s">
        <v>509</v>
      </c>
      <c r="B560" s="66" t="s">
        <v>364</v>
      </c>
      <c r="C560" s="67" t="s">
        <v>424</v>
      </c>
      <c r="D560" s="76" t="s">
        <v>108</v>
      </c>
      <c r="E560" s="184" t="s">
        <v>899</v>
      </c>
      <c r="F560" s="185"/>
      <c r="G560" s="78" t="s">
        <v>364</v>
      </c>
      <c r="H560" s="92">
        <v>70000</v>
      </c>
      <c r="I560" s="93">
        <v>69000</v>
      </c>
      <c r="J560" s="94">
        <v>1000</v>
      </c>
    </row>
    <row r="561" spans="1:10" ht="22.5">
      <c r="A561" s="65" t="s">
        <v>510</v>
      </c>
      <c r="B561" s="66" t="s">
        <v>364</v>
      </c>
      <c r="C561" s="67" t="s">
        <v>424</v>
      </c>
      <c r="D561" s="76" t="s">
        <v>108</v>
      </c>
      <c r="E561" s="184" t="s">
        <v>899</v>
      </c>
      <c r="F561" s="185"/>
      <c r="G561" s="78" t="s">
        <v>511</v>
      </c>
      <c r="H561" s="92">
        <v>70000</v>
      </c>
      <c r="I561" s="93">
        <v>69000</v>
      </c>
      <c r="J561" s="94">
        <v>1000</v>
      </c>
    </row>
    <row r="562" spans="1:10" s="58" customFormat="1" ht="12.75">
      <c r="A562" s="57" t="s">
        <v>512</v>
      </c>
      <c r="B562" s="56" t="s">
        <v>364</v>
      </c>
      <c r="C562" s="73" t="s">
        <v>424</v>
      </c>
      <c r="D562" s="77" t="s">
        <v>108</v>
      </c>
      <c r="E562" s="145" t="s">
        <v>899</v>
      </c>
      <c r="F562" s="190"/>
      <c r="G562" s="74" t="s">
        <v>513</v>
      </c>
      <c r="H562" s="95">
        <v>70000</v>
      </c>
      <c r="I562" s="96">
        <v>69000</v>
      </c>
      <c r="J562" s="97">
        <f>IF(IF(H562="",0,H562)=0,0,(IF(H562&gt;0,IF(I562&gt;H562,0,H562-I562),IF(I562&gt;H562,H562-I562,0))))</f>
        <v>1000</v>
      </c>
    </row>
    <row r="563" spans="1:10" ht="22.5">
      <c r="A563" s="65" t="s">
        <v>111</v>
      </c>
      <c r="B563" s="66" t="s">
        <v>364</v>
      </c>
      <c r="C563" s="67" t="s">
        <v>424</v>
      </c>
      <c r="D563" s="76" t="s">
        <v>112</v>
      </c>
      <c r="E563" s="184" t="s">
        <v>477</v>
      </c>
      <c r="F563" s="185"/>
      <c r="G563" s="78" t="s">
        <v>424</v>
      </c>
      <c r="H563" s="92">
        <v>4011256</v>
      </c>
      <c r="I563" s="93">
        <v>2613056.66</v>
      </c>
      <c r="J563" s="94">
        <v>1398199.34</v>
      </c>
    </row>
    <row r="564" spans="1:10" ht="22.5">
      <c r="A564" s="65" t="s">
        <v>926</v>
      </c>
      <c r="B564" s="66" t="s">
        <v>364</v>
      </c>
      <c r="C564" s="67" t="s">
        <v>424</v>
      </c>
      <c r="D564" s="76" t="s">
        <v>112</v>
      </c>
      <c r="E564" s="184" t="s">
        <v>927</v>
      </c>
      <c r="F564" s="185"/>
      <c r="G564" s="78" t="s">
        <v>424</v>
      </c>
      <c r="H564" s="92">
        <v>3840756</v>
      </c>
      <c r="I564" s="93">
        <v>2583392.27</v>
      </c>
      <c r="J564" s="94">
        <v>1257363.73</v>
      </c>
    </row>
    <row r="565" spans="1:10" ht="22.5">
      <c r="A565" s="65" t="s">
        <v>113</v>
      </c>
      <c r="B565" s="66" t="s">
        <v>364</v>
      </c>
      <c r="C565" s="67" t="s">
        <v>424</v>
      </c>
      <c r="D565" s="76" t="s">
        <v>112</v>
      </c>
      <c r="E565" s="184" t="s">
        <v>114</v>
      </c>
      <c r="F565" s="185"/>
      <c r="G565" s="78" t="s">
        <v>424</v>
      </c>
      <c r="H565" s="92">
        <v>3840756</v>
      </c>
      <c r="I565" s="93">
        <v>2583392.27</v>
      </c>
      <c r="J565" s="94">
        <v>1257363.73</v>
      </c>
    </row>
    <row r="566" spans="1:10" ht="56.25">
      <c r="A566" s="65" t="s">
        <v>485</v>
      </c>
      <c r="B566" s="66" t="s">
        <v>364</v>
      </c>
      <c r="C566" s="67" t="s">
        <v>424</v>
      </c>
      <c r="D566" s="76" t="s">
        <v>112</v>
      </c>
      <c r="E566" s="184" t="s">
        <v>114</v>
      </c>
      <c r="F566" s="185"/>
      <c r="G566" s="78" t="s">
        <v>486</v>
      </c>
      <c r="H566" s="92">
        <v>3664856</v>
      </c>
      <c r="I566" s="93">
        <v>2447235.14</v>
      </c>
      <c r="J566" s="94">
        <v>1217620.86</v>
      </c>
    </row>
    <row r="567" spans="1:10" ht="12.75">
      <c r="A567" s="65" t="s">
        <v>930</v>
      </c>
      <c r="B567" s="66" t="s">
        <v>364</v>
      </c>
      <c r="C567" s="67" t="s">
        <v>424</v>
      </c>
      <c r="D567" s="76" t="s">
        <v>112</v>
      </c>
      <c r="E567" s="184" t="s">
        <v>114</v>
      </c>
      <c r="F567" s="185"/>
      <c r="G567" s="78" t="s">
        <v>931</v>
      </c>
      <c r="H567" s="92">
        <v>3664856</v>
      </c>
      <c r="I567" s="93">
        <v>2447235.14</v>
      </c>
      <c r="J567" s="94">
        <v>1217620.86</v>
      </c>
    </row>
    <row r="568" spans="1:10" s="58" customFormat="1" ht="12.75">
      <c r="A568" s="57" t="s">
        <v>932</v>
      </c>
      <c r="B568" s="56" t="s">
        <v>364</v>
      </c>
      <c r="C568" s="73" t="s">
        <v>424</v>
      </c>
      <c r="D568" s="77" t="s">
        <v>112</v>
      </c>
      <c r="E568" s="145" t="s">
        <v>114</v>
      </c>
      <c r="F568" s="190"/>
      <c r="G568" s="74" t="s">
        <v>933</v>
      </c>
      <c r="H568" s="95">
        <v>2814790</v>
      </c>
      <c r="I568" s="96">
        <v>1933408.16</v>
      </c>
      <c r="J568" s="97">
        <f>IF(IF(H568="",0,H568)=0,0,(IF(H568&gt;0,IF(I568&gt;H568,0,H568-I568),IF(I568&gt;H568,H568-I568,0))))</f>
        <v>881381.84</v>
      </c>
    </row>
    <row r="569" spans="1:10" s="58" customFormat="1" ht="33.75">
      <c r="A569" s="57" t="s">
        <v>934</v>
      </c>
      <c r="B569" s="56" t="s">
        <v>364</v>
      </c>
      <c r="C569" s="73" t="s">
        <v>424</v>
      </c>
      <c r="D569" s="77" t="s">
        <v>112</v>
      </c>
      <c r="E569" s="145" t="s">
        <v>114</v>
      </c>
      <c r="F569" s="190"/>
      <c r="G569" s="74" t="s">
        <v>935</v>
      </c>
      <c r="H569" s="95">
        <v>850066</v>
      </c>
      <c r="I569" s="96">
        <v>513826.98</v>
      </c>
      <c r="J569" s="97">
        <f>IF(IF(H569="",0,H569)=0,0,(IF(H569&gt;0,IF(I569&gt;H569,0,H569-I569),IF(I569&gt;H569,H569-I569,0))))</f>
        <v>336239.02</v>
      </c>
    </row>
    <row r="570" spans="1:10" ht="22.5">
      <c r="A570" s="65" t="s">
        <v>509</v>
      </c>
      <c r="B570" s="66" t="s">
        <v>364</v>
      </c>
      <c r="C570" s="67" t="s">
        <v>424</v>
      </c>
      <c r="D570" s="76" t="s">
        <v>112</v>
      </c>
      <c r="E570" s="184" t="s">
        <v>114</v>
      </c>
      <c r="F570" s="185"/>
      <c r="G570" s="78" t="s">
        <v>364</v>
      </c>
      <c r="H570" s="92">
        <v>170593.26</v>
      </c>
      <c r="I570" s="93">
        <v>131861.39</v>
      </c>
      <c r="J570" s="94">
        <v>38731.87</v>
      </c>
    </row>
    <row r="571" spans="1:10" ht="22.5">
      <c r="A571" s="65" t="s">
        <v>510</v>
      </c>
      <c r="B571" s="66" t="s">
        <v>364</v>
      </c>
      <c r="C571" s="67" t="s">
        <v>424</v>
      </c>
      <c r="D571" s="76" t="s">
        <v>112</v>
      </c>
      <c r="E571" s="184" t="s">
        <v>114</v>
      </c>
      <c r="F571" s="185"/>
      <c r="G571" s="78" t="s">
        <v>511</v>
      </c>
      <c r="H571" s="92">
        <v>170593.26</v>
      </c>
      <c r="I571" s="93">
        <v>131861.39</v>
      </c>
      <c r="J571" s="94">
        <v>38731.87</v>
      </c>
    </row>
    <row r="572" spans="1:10" s="58" customFormat="1" ht="12.75">
      <c r="A572" s="57" t="s">
        <v>512</v>
      </c>
      <c r="B572" s="56" t="s">
        <v>364</v>
      </c>
      <c r="C572" s="73" t="s">
        <v>424</v>
      </c>
      <c r="D572" s="77" t="s">
        <v>112</v>
      </c>
      <c r="E572" s="145" t="s">
        <v>114</v>
      </c>
      <c r="F572" s="190"/>
      <c r="G572" s="74" t="s">
        <v>513</v>
      </c>
      <c r="H572" s="95">
        <v>170593.26</v>
      </c>
      <c r="I572" s="96">
        <v>131861.39</v>
      </c>
      <c r="J572" s="97">
        <f>IF(IF(H572="",0,H572)=0,0,(IF(H572&gt;0,IF(I572&gt;H572,0,H572-I572),IF(I572&gt;H572,H572-I572,0))))</f>
        <v>38731.87</v>
      </c>
    </row>
    <row r="573" spans="1:10" ht="12.75">
      <c r="A573" s="65" t="s">
        <v>531</v>
      </c>
      <c r="B573" s="66" t="s">
        <v>364</v>
      </c>
      <c r="C573" s="67" t="s">
        <v>424</v>
      </c>
      <c r="D573" s="76" t="s">
        <v>112</v>
      </c>
      <c r="E573" s="184" t="s">
        <v>114</v>
      </c>
      <c r="F573" s="185"/>
      <c r="G573" s="78" t="s">
        <v>532</v>
      </c>
      <c r="H573" s="92">
        <v>5306.74</v>
      </c>
      <c r="I573" s="93">
        <v>4295.74</v>
      </c>
      <c r="J573" s="94">
        <v>1011</v>
      </c>
    </row>
    <row r="574" spans="1:10" ht="12.75">
      <c r="A574" s="65" t="s">
        <v>533</v>
      </c>
      <c r="B574" s="66" t="s">
        <v>364</v>
      </c>
      <c r="C574" s="67" t="s">
        <v>424</v>
      </c>
      <c r="D574" s="76" t="s">
        <v>112</v>
      </c>
      <c r="E574" s="184" t="s">
        <v>114</v>
      </c>
      <c r="F574" s="185"/>
      <c r="G574" s="78" t="s">
        <v>534</v>
      </c>
      <c r="H574" s="92">
        <v>5306.74</v>
      </c>
      <c r="I574" s="93">
        <v>4295.74</v>
      </c>
      <c r="J574" s="94">
        <v>1011</v>
      </c>
    </row>
    <row r="575" spans="1:10" s="58" customFormat="1" ht="22.5">
      <c r="A575" s="57" t="s">
        <v>535</v>
      </c>
      <c r="B575" s="56" t="s">
        <v>364</v>
      </c>
      <c r="C575" s="73" t="s">
        <v>424</v>
      </c>
      <c r="D575" s="77" t="s">
        <v>112</v>
      </c>
      <c r="E575" s="145" t="s">
        <v>114</v>
      </c>
      <c r="F575" s="190"/>
      <c r="G575" s="74" t="s">
        <v>536</v>
      </c>
      <c r="H575" s="95">
        <v>5304</v>
      </c>
      <c r="I575" s="96">
        <v>4293</v>
      </c>
      <c r="J575" s="97">
        <f>IF(IF(H575="",0,H575)=0,0,(IF(H575&gt;0,IF(I575&gt;H575,0,H575-I575),IF(I575&gt;H575,H575-I575,0))))</f>
        <v>1011</v>
      </c>
    </row>
    <row r="576" spans="1:10" s="58" customFormat="1" ht="12.75">
      <c r="A576" s="57" t="s">
        <v>539</v>
      </c>
      <c r="B576" s="56" t="s">
        <v>364</v>
      </c>
      <c r="C576" s="73" t="s">
        <v>424</v>
      </c>
      <c r="D576" s="77" t="s">
        <v>112</v>
      </c>
      <c r="E576" s="145" t="s">
        <v>114</v>
      </c>
      <c r="F576" s="190"/>
      <c r="G576" s="74" t="s">
        <v>540</v>
      </c>
      <c r="H576" s="95">
        <v>2.74</v>
      </c>
      <c r="I576" s="96">
        <v>2.74</v>
      </c>
      <c r="J576" s="97">
        <f>IF(IF(H576="",0,H576)=0,0,(IF(H576&gt;0,IF(I576&gt;H576,0,H576-I576),IF(I576&gt;H576,H576-I576,0))))</f>
        <v>0</v>
      </c>
    </row>
    <row r="577" spans="1:10" ht="22.5">
      <c r="A577" s="65" t="s">
        <v>514</v>
      </c>
      <c r="B577" s="66" t="s">
        <v>364</v>
      </c>
      <c r="C577" s="67" t="s">
        <v>424</v>
      </c>
      <c r="D577" s="76" t="s">
        <v>112</v>
      </c>
      <c r="E577" s="184" t="s">
        <v>515</v>
      </c>
      <c r="F577" s="185"/>
      <c r="G577" s="78" t="s">
        <v>424</v>
      </c>
      <c r="H577" s="92">
        <v>170500</v>
      </c>
      <c r="I577" s="93">
        <v>29664.39</v>
      </c>
      <c r="J577" s="94">
        <v>140835.61</v>
      </c>
    </row>
    <row r="578" spans="1:10" ht="33.75">
      <c r="A578" s="65" t="s">
        <v>936</v>
      </c>
      <c r="B578" s="66" t="s">
        <v>364</v>
      </c>
      <c r="C578" s="67" t="s">
        <v>424</v>
      </c>
      <c r="D578" s="76" t="s">
        <v>112</v>
      </c>
      <c r="E578" s="184" t="s">
        <v>937</v>
      </c>
      <c r="F578" s="185"/>
      <c r="G578" s="78" t="s">
        <v>424</v>
      </c>
      <c r="H578" s="92">
        <v>136400</v>
      </c>
      <c r="I578" s="93">
        <v>23755.39</v>
      </c>
      <c r="J578" s="94">
        <v>112644.61</v>
      </c>
    </row>
    <row r="579" spans="1:10" ht="22.5">
      <c r="A579" s="65" t="s">
        <v>509</v>
      </c>
      <c r="B579" s="66" t="s">
        <v>364</v>
      </c>
      <c r="C579" s="67" t="s">
        <v>424</v>
      </c>
      <c r="D579" s="76" t="s">
        <v>112</v>
      </c>
      <c r="E579" s="184" t="s">
        <v>937</v>
      </c>
      <c r="F579" s="185"/>
      <c r="G579" s="78" t="s">
        <v>364</v>
      </c>
      <c r="H579" s="92">
        <v>136400</v>
      </c>
      <c r="I579" s="93">
        <v>23755.39</v>
      </c>
      <c r="J579" s="94">
        <v>112644.61</v>
      </c>
    </row>
    <row r="580" spans="1:10" ht="22.5">
      <c r="A580" s="65" t="s">
        <v>510</v>
      </c>
      <c r="B580" s="66" t="s">
        <v>364</v>
      </c>
      <c r="C580" s="67" t="s">
        <v>424</v>
      </c>
      <c r="D580" s="76" t="s">
        <v>112</v>
      </c>
      <c r="E580" s="184" t="s">
        <v>937</v>
      </c>
      <c r="F580" s="185"/>
      <c r="G580" s="78" t="s">
        <v>511</v>
      </c>
      <c r="H580" s="92">
        <v>136400</v>
      </c>
      <c r="I580" s="93">
        <v>23755.39</v>
      </c>
      <c r="J580" s="94">
        <v>112644.61</v>
      </c>
    </row>
    <row r="581" spans="1:10" s="58" customFormat="1" ht="12.75">
      <c r="A581" s="57" t="s">
        <v>512</v>
      </c>
      <c r="B581" s="56" t="s">
        <v>364</v>
      </c>
      <c r="C581" s="73" t="s">
        <v>424</v>
      </c>
      <c r="D581" s="77" t="s">
        <v>112</v>
      </c>
      <c r="E581" s="145" t="s">
        <v>937</v>
      </c>
      <c r="F581" s="190"/>
      <c r="G581" s="74" t="s">
        <v>513</v>
      </c>
      <c r="H581" s="95">
        <v>136400</v>
      </c>
      <c r="I581" s="96">
        <v>23755.39</v>
      </c>
      <c r="J581" s="97">
        <f>IF(IF(H581="",0,H581)=0,0,(IF(H581&gt;0,IF(I581&gt;H581,0,H581-I581),IF(I581&gt;H581,H581-I581,0))))</f>
        <v>112644.61</v>
      </c>
    </row>
    <row r="582" spans="1:10" ht="33.75">
      <c r="A582" s="65" t="s">
        <v>936</v>
      </c>
      <c r="B582" s="66" t="s">
        <v>364</v>
      </c>
      <c r="C582" s="67" t="s">
        <v>424</v>
      </c>
      <c r="D582" s="76" t="s">
        <v>112</v>
      </c>
      <c r="E582" s="184" t="s">
        <v>938</v>
      </c>
      <c r="F582" s="185"/>
      <c r="G582" s="78" t="s">
        <v>424</v>
      </c>
      <c r="H582" s="92">
        <v>34100</v>
      </c>
      <c r="I582" s="93">
        <v>5909</v>
      </c>
      <c r="J582" s="94">
        <v>28191</v>
      </c>
    </row>
    <row r="583" spans="1:10" ht="22.5">
      <c r="A583" s="65" t="s">
        <v>509</v>
      </c>
      <c r="B583" s="66" t="s">
        <v>364</v>
      </c>
      <c r="C583" s="67" t="s">
        <v>424</v>
      </c>
      <c r="D583" s="76" t="s">
        <v>112</v>
      </c>
      <c r="E583" s="184" t="s">
        <v>938</v>
      </c>
      <c r="F583" s="185"/>
      <c r="G583" s="78" t="s">
        <v>364</v>
      </c>
      <c r="H583" s="92">
        <v>34100</v>
      </c>
      <c r="I583" s="93">
        <v>5909</v>
      </c>
      <c r="J583" s="94">
        <v>28191</v>
      </c>
    </row>
    <row r="584" spans="1:10" ht="22.5">
      <c r="A584" s="65" t="s">
        <v>510</v>
      </c>
      <c r="B584" s="66" t="s">
        <v>364</v>
      </c>
      <c r="C584" s="67" t="s">
        <v>424</v>
      </c>
      <c r="D584" s="76" t="s">
        <v>112</v>
      </c>
      <c r="E584" s="184" t="s">
        <v>938</v>
      </c>
      <c r="F584" s="185"/>
      <c r="G584" s="78" t="s">
        <v>511</v>
      </c>
      <c r="H584" s="92">
        <v>34100</v>
      </c>
      <c r="I584" s="93">
        <v>5909</v>
      </c>
      <c r="J584" s="94">
        <v>28191</v>
      </c>
    </row>
    <row r="585" spans="1:10" s="58" customFormat="1" ht="12.75">
      <c r="A585" s="57" t="s">
        <v>512</v>
      </c>
      <c r="B585" s="56" t="s">
        <v>364</v>
      </c>
      <c r="C585" s="73" t="s">
        <v>424</v>
      </c>
      <c r="D585" s="77" t="s">
        <v>112</v>
      </c>
      <c r="E585" s="145" t="s">
        <v>938</v>
      </c>
      <c r="F585" s="190"/>
      <c r="G585" s="74" t="s">
        <v>513</v>
      </c>
      <c r="H585" s="95">
        <v>34100</v>
      </c>
      <c r="I585" s="96">
        <v>5909</v>
      </c>
      <c r="J585" s="97">
        <f>IF(IF(H585="",0,H585)=0,0,(IF(H585&gt;0,IF(I585&gt;H585,0,H585-I585),IF(I585&gt;H585,H585-I585,0))))</f>
        <v>28191</v>
      </c>
    </row>
    <row r="586" spans="1:10" ht="12.75">
      <c r="A586" s="65" t="s">
        <v>115</v>
      </c>
      <c r="B586" s="66" t="s">
        <v>364</v>
      </c>
      <c r="C586" s="67" t="s">
        <v>424</v>
      </c>
      <c r="D586" s="76" t="s">
        <v>116</v>
      </c>
      <c r="E586" s="184" t="s">
        <v>477</v>
      </c>
      <c r="F586" s="185"/>
      <c r="G586" s="78" t="s">
        <v>424</v>
      </c>
      <c r="H586" s="92">
        <v>43123100</v>
      </c>
      <c r="I586" s="93">
        <v>0</v>
      </c>
      <c r="J586" s="94">
        <v>43123100</v>
      </c>
    </row>
    <row r="587" spans="1:10" ht="12.75">
      <c r="A587" s="65" t="s">
        <v>117</v>
      </c>
      <c r="B587" s="66" t="s">
        <v>364</v>
      </c>
      <c r="C587" s="67" t="s">
        <v>424</v>
      </c>
      <c r="D587" s="76" t="s">
        <v>118</v>
      </c>
      <c r="E587" s="184" t="s">
        <v>477</v>
      </c>
      <c r="F587" s="185"/>
      <c r="G587" s="78" t="s">
        <v>424</v>
      </c>
      <c r="H587" s="92">
        <v>43123100</v>
      </c>
      <c r="I587" s="93">
        <v>0</v>
      </c>
      <c r="J587" s="94">
        <v>43123100</v>
      </c>
    </row>
    <row r="588" spans="1:10" ht="22.5">
      <c r="A588" s="65" t="s">
        <v>514</v>
      </c>
      <c r="B588" s="66" t="s">
        <v>364</v>
      </c>
      <c r="C588" s="67" t="s">
        <v>424</v>
      </c>
      <c r="D588" s="76" t="s">
        <v>118</v>
      </c>
      <c r="E588" s="184" t="s">
        <v>515</v>
      </c>
      <c r="F588" s="185"/>
      <c r="G588" s="78" t="s">
        <v>424</v>
      </c>
      <c r="H588" s="92">
        <v>43123100</v>
      </c>
      <c r="I588" s="93">
        <v>0</v>
      </c>
      <c r="J588" s="94">
        <v>43123100</v>
      </c>
    </row>
    <row r="589" spans="1:10" ht="33.75">
      <c r="A589" s="65" t="s">
        <v>119</v>
      </c>
      <c r="B589" s="66" t="s">
        <v>364</v>
      </c>
      <c r="C589" s="67" t="s">
        <v>424</v>
      </c>
      <c r="D589" s="76" t="s">
        <v>118</v>
      </c>
      <c r="E589" s="184" t="s">
        <v>120</v>
      </c>
      <c r="F589" s="185"/>
      <c r="G589" s="78" t="s">
        <v>424</v>
      </c>
      <c r="H589" s="92">
        <v>43123100</v>
      </c>
      <c r="I589" s="93">
        <v>0</v>
      </c>
      <c r="J589" s="94">
        <v>43123100</v>
      </c>
    </row>
    <row r="590" spans="1:10" ht="22.5">
      <c r="A590" s="65" t="s">
        <v>509</v>
      </c>
      <c r="B590" s="66" t="s">
        <v>364</v>
      </c>
      <c r="C590" s="67" t="s">
        <v>424</v>
      </c>
      <c r="D590" s="76" t="s">
        <v>118</v>
      </c>
      <c r="E590" s="184" t="s">
        <v>120</v>
      </c>
      <c r="F590" s="185"/>
      <c r="G590" s="78" t="s">
        <v>364</v>
      </c>
      <c r="H590" s="92">
        <v>43123100</v>
      </c>
      <c r="I590" s="93">
        <v>0</v>
      </c>
      <c r="J590" s="94">
        <v>43123100</v>
      </c>
    </row>
    <row r="591" spans="1:10" ht="22.5">
      <c r="A591" s="65" t="s">
        <v>510</v>
      </c>
      <c r="B591" s="66" t="s">
        <v>364</v>
      </c>
      <c r="C591" s="67" t="s">
        <v>424</v>
      </c>
      <c r="D591" s="76" t="s">
        <v>118</v>
      </c>
      <c r="E591" s="184" t="s">
        <v>120</v>
      </c>
      <c r="F591" s="185"/>
      <c r="G591" s="78" t="s">
        <v>511</v>
      </c>
      <c r="H591" s="92">
        <v>43123100</v>
      </c>
      <c r="I591" s="93">
        <v>0</v>
      </c>
      <c r="J591" s="94">
        <v>43123100</v>
      </c>
    </row>
    <row r="592" spans="1:10" s="58" customFormat="1" ht="12.75">
      <c r="A592" s="57" t="s">
        <v>512</v>
      </c>
      <c r="B592" s="56" t="s">
        <v>364</v>
      </c>
      <c r="C592" s="73" t="s">
        <v>424</v>
      </c>
      <c r="D592" s="77" t="s">
        <v>118</v>
      </c>
      <c r="E592" s="145" t="s">
        <v>120</v>
      </c>
      <c r="F592" s="190"/>
      <c r="G592" s="74" t="s">
        <v>513</v>
      </c>
      <c r="H592" s="95">
        <v>43123100</v>
      </c>
      <c r="I592" s="96">
        <v>0</v>
      </c>
      <c r="J592" s="97">
        <f>IF(IF(H592="",0,H592)=0,0,(IF(H592&gt;0,IF(I592&gt;H592,0,H592-I592),IF(I592&gt;H592,H592-I592,0))))</f>
        <v>43123100</v>
      </c>
    </row>
    <row r="593" spans="1:10" ht="12.75">
      <c r="A593" s="65" t="s">
        <v>121</v>
      </c>
      <c r="B593" s="66" t="s">
        <v>364</v>
      </c>
      <c r="C593" s="67" t="s">
        <v>424</v>
      </c>
      <c r="D593" s="76" t="s">
        <v>122</v>
      </c>
      <c r="E593" s="184" t="s">
        <v>477</v>
      </c>
      <c r="F593" s="185"/>
      <c r="G593" s="78" t="s">
        <v>424</v>
      </c>
      <c r="H593" s="92">
        <v>1016769454.43</v>
      </c>
      <c r="I593" s="93">
        <v>525306992.51</v>
      </c>
      <c r="J593" s="94">
        <v>491462461.92</v>
      </c>
    </row>
    <row r="594" spans="1:10" ht="12.75">
      <c r="A594" s="65" t="s">
        <v>123</v>
      </c>
      <c r="B594" s="66" t="s">
        <v>364</v>
      </c>
      <c r="C594" s="67" t="s">
        <v>424</v>
      </c>
      <c r="D594" s="76" t="s">
        <v>124</v>
      </c>
      <c r="E594" s="184" t="s">
        <v>477</v>
      </c>
      <c r="F594" s="185"/>
      <c r="G594" s="78" t="s">
        <v>424</v>
      </c>
      <c r="H594" s="92">
        <v>288130463.04</v>
      </c>
      <c r="I594" s="93">
        <v>205759149.4</v>
      </c>
      <c r="J594" s="94">
        <v>82371313.64</v>
      </c>
    </row>
    <row r="595" spans="1:10" ht="22.5">
      <c r="A595" s="65" t="s">
        <v>125</v>
      </c>
      <c r="B595" s="66" t="s">
        <v>364</v>
      </c>
      <c r="C595" s="67" t="s">
        <v>424</v>
      </c>
      <c r="D595" s="76" t="s">
        <v>124</v>
      </c>
      <c r="E595" s="184" t="s">
        <v>126</v>
      </c>
      <c r="F595" s="185"/>
      <c r="G595" s="78" t="s">
        <v>424</v>
      </c>
      <c r="H595" s="92">
        <v>247634792.86</v>
      </c>
      <c r="I595" s="93">
        <v>176381748.69</v>
      </c>
      <c r="J595" s="94">
        <v>71253044.17</v>
      </c>
    </row>
    <row r="596" spans="1:10" ht="22.5">
      <c r="A596" s="65" t="s">
        <v>127</v>
      </c>
      <c r="B596" s="66" t="s">
        <v>364</v>
      </c>
      <c r="C596" s="67" t="s">
        <v>424</v>
      </c>
      <c r="D596" s="76" t="s">
        <v>124</v>
      </c>
      <c r="E596" s="184" t="s">
        <v>128</v>
      </c>
      <c r="F596" s="185"/>
      <c r="G596" s="78" t="s">
        <v>424</v>
      </c>
      <c r="H596" s="92">
        <v>581100</v>
      </c>
      <c r="I596" s="93">
        <v>0</v>
      </c>
      <c r="J596" s="94">
        <v>581100</v>
      </c>
    </row>
    <row r="597" spans="1:10" ht="157.5">
      <c r="A597" s="65" t="s">
        <v>129</v>
      </c>
      <c r="B597" s="66" t="s">
        <v>364</v>
      </c>
      <c r="C597" s="67" t="s">
        <v>424</v>
      </c>
      <c r="D597" s="76" t="s">
        <v>124</v>
      </c>
      <c r="E597" s="184" t="s">
        <v>130</v>
      </c>
      <c r="F597" s="185"/>
      <c r="G597" s="78" t="s">
        <v>424</v>
      </c>
      <c r="H597" s="92">
        <v>581100</v>
      </c>
      <c r="I597" s="93">
        <v>0</v>
      </c>
      <c r="J597" s="94">
        <v>581100</v>
      </c>
    </row>
    <row r="598" spans="1:10" ht="22.5">
      <c r="A598" s="65" t="s">
        <v>84</v>
      </c>
      <c r="B598" s="66" t="s">
        <v>364</v>
      </c>
      <c r="C598" s="67" t="s">
        <v>424</v>
      </c>
      <c r="D598" s="76" t="s">
        <v>124</v>
      </c>
      <c r="E598" s="184" t="s">
        <v>130</v>
      </c>
      <c r="F598" s="185"/>
      <c r="G598" s="78" t="s">
        <v>85</v>
      </c>
      <c r="H598" s="92">
        <v>581100</v>
      </c>
      <c r="I598" s="93">
        <v>0</v>
      </c>
      <c r="J598" s="94">
        <v>581100</v>
      </c>
    </row>
    <row r="599" spans="1:10" ht="33.75">
      <c r="A599" s="65" t="s">
        <v>131</v>
      </c>
      <c r="B599" s="66" t="s">
        <v>364</v>
      </c>
      <c r="C599" s="67" t="s">
        <v>424</v>
      </c>
      <c r="D599" s="76" t="s">
        <v>124</v>
      </c>
      <c r="E599" s="184" t="s">
        <v>130</v>
      </c>
      <c r="F599" s="185"/>
      <c r="G599" s="78" t="s">
        <v>132</v>
      </c>
      <c r="H599" s="92">
        <v>581100</v>
      </c>
      <c r="I599" s="93">
        <v>0</v>
      </c>
      <c r="J599" s="94">
        <v>581100</v>
      </c>
    </row>
    <row r="600" spans="1:10" s="58" customFormat="1" ht="12.75">
      <c r="A600" s="57" t="s">
        <v>133</v>
      </c>
      <c r="B600" s="56" t="s">
        <v>364</v>
      </c>
      <c r="C600" s="73" t="s">
        <v>424</v>
      </c>
      <c r="D600" s="77" t="s">
        <v>124</v>
      </c>
      <c r="E600" s="145" t="s">
        <v>130</v>
      </c>
      <c r="F600" s="190"/>
      <c r="G600" s="74" t="s">
        <v>134</v>
      </c>
      <c r="H600" s="95">
        <v>581100</v>
      </c>
      <c r="I600" s="96">
        <v>0</v>
      </c>
      <c r="J600" s="97">
        <f>IF(IF(H600="",0,H600)=0,0,(IF(H600&gt;0,IF(I600&gt;H600,0,H600-I600),IF(I600&gt;H600,H600-I600,0))))</f>
        <v>581100</v>
      </c>
    </row>
    <row r="601" spans="1:10" ht="33.75">
      <c r="A601" s="65" t="s">
        <v>135</v>
      </c>
      <c r="B601" s="66" t="s">
        <v>364</v>
      </c>
      <c r="C601" s="67" t="s">
        <v>424</v>
      </c>
      <c r="D601" s="76" t="s">
        <v>124</v>
      </c>
      <c r="E601" s="184" t="s">
        <v>136</v>
      </c>
      <c r="F601" s="185"/>
      <c r="G601" s="78" t="s">
        <v>424</v>
      </c>
      <c r="H601" s="92">
        <v>247053692.86</v>
      </c>
      <c r="I601" s="93">
        <v>176381748.69</v>
      </c>
      <c r="J601" s="94">
        <v>70671944.17</v>
      </c>
    </row>
    <row r="602" spans="1:10" ht="12.75">
      <c r="A602" s="65" t="s">
        <v>123</v>
      </c>
      <c r="B602" s="66" t="s">
        <v>364</v>
      </c>
      <c r="C602" s="67" t="s">
        <v>424</v>
      </c>
      <c r="D602" s="76" t="s">
        <v>124</v>
      </c>
      <c r="E602" s="184" t="s">
        <v>137</v>
      </c>
      <c r="F602" s="185"/>
      <c r="G602" s="78" t="s">
        <v>424</v>
      </c>
      <c r="H602" s="92">
        <v>72230453.18</v>
      </c>
      <c r="I602" s="93">
        <v>49312255.75</v>
      </c>
      <c r="J602" s="94">
        <v>22918197.43</v>
      </c>
    </row>
    <row r="603" spans="1:10" ht="22.5">
      <c r="A603" s="65" t="s">
        <v>84</v>
      </c>
      <c r="B603" s="66" t="s">
        <v>364</v>
      </c>
      <c r="C603" s="67" t="s">
        <v>424</v>
      </c>
      <c r="D603" s="76" t="s">
        <v>124</v>
      </c>
      <c r="E603" s="184" t="s">
        <v>137</v>
      </c>
      <c r="F603" s="185"/>
      <c r="G603" s="78" t="s">
        <v>85</v>
      </c>
      <c r="H603" s="92">
        <v>72230453.18</v>
      </c>
      <c r="I603" s="93">
        <v>49312255.75</v>
      </c>
      <c r="J603" s="94">
        <v>22918197.43</v>
      </c>
    </row>
    <row r="604" spans="1:10" ht="12.75">
      <c r="A604" s="65" t="s">
        <v>138</v>
      </c>
      <c r="B604" s="66" t="s">
        <v>364</v>
      </c>
      <c r="C604" s="67" t="s">
        <v>424</v>
      </c>
      <c r="D604" s="76" t="s">
        <v>124</v>
      </c>
      <c r="E604" s="184" t="s">
        <v>137</v>
      </c>
      <c r="F604" s="185"/>
      <c r="G604" s="78" t="s">
        <v>139</v>
      </c>
      <c r="H604" s="92">
        <v>6387242.26</v>
      </c>
      <c r="I604" s="93">
        <v>4563087.96</v>
      </c>
      <c r="J604" s="94">
        <v>1824154.3</v>
      </c>
    </row>
    <row r="605" spans="1:10" s="58" customFormat="1" ht="45">
      <c r="A605" s="57" t="s">
        <v>140</v>
      </c>
      <c r="B605" s="56" t="s">
        <v>364</v>
      </c>
      <c r="C605" s="73" t="s">
        <v>424</v>
      </c>
      <c r="D605" s="77" t="s">
        <v>124</v>
      </c>
      <c r="E605" s="145" t="s">
        <v>137</v>
      </c>
      <c r="F605" s="190"/>
      <c r="G605" s="74" t="s">
        <v>141</v>
      </c>
      <c r="H605" s="95">
        <v>6387242.26</v>
      </c>
      <c r="I605" s="96">
        <v>4563087.96</v>
      </c>
      <c r="J605" s="97">
        <f>IF(IF(H605="",0,H605)=0,0,(IF(H605&gt;0,IF(I605&gt;H605,0,H605-I605),IF(I605&gt;H605,H605-I605,0))))</f>
        <v>1824154.3</v>
      </c>
    </row>
    <row r="606" spans="1:10" ht="12.75">
      <c r="A606" s="65" t="s">
        <v>86</v>
      </c>
      <c r="B606" s="66" t="s">
        <v>364</v>
      </c>
      <c r="C606" s="67" t="s">
        <v>424</v>
      </c>
      <c r="D606" s="76" t="s">
        <v>124</v>
      </c>
      <c r="E606" s="184" t="s">
        <v>137</v>
      </c>
      <c r="F606" s="185"/>
      <c r="G606" s="78" t="s">
        <v>370</v>
      </c>
      <c r="H606" s="92">
        <v>65654941.92</v>
      </c>
      <c r="I606" s="93">
        <v>44749167.79</v>
      </c>
      <c r="J606" s="94">
        <v>20905774.13</v>
      </c>
    </row>
    <row r="607" spans="1:10" s="58" customFormat="1" ht="45">
      <c r="A607" s="57" t="s">
        <v>142</v>
      </c>
      <c r="B607" s="56" t="s">
        <v>364</v>
      </c>
      <c r="C607" s="73" t="s">
        <v>424</v>
      </c>
      <c r="D607" s="77" t="s">
        <v>124</v>
      </c>
      <c r="E607" s="145" t="s">
        <v>137</v>
      </c>
      <c r="F607" s="190"/>
      <c r="G607" s="74" t="s">
        <v>143</v>
      </c>
      <c r="H607" s="95">
        <v>65654941.92</v>
      </c>
      <c r="I607" s="96">
        <v>44749167.79</v>
      </c>
      <c r="J607" s="97">
        <f>IF(IF(H607="",0,H607)=0,0,(IF(H607&gt;0,IF(I607&gt;H607,0,H607-I607),IF(I607&gt;H607,H607-I607,0))))</f>
        <v>20905774.13</v>
      </c>
    </row>
    <row r="608" spans="1:10" ht="33.75">
      <c r="A608" s="65" t="s">
        <v>131</v>
      </c>
      <c r="B608" s="66" t="s">
        <v>364</v>
      </c>
      <c r="C608" s="67" t="s">
        <v>424</v>
      </c>
      <c r="D608" s="76" t="s">
        <v>124</v>
      </c>
      <c r="E608" s="184" t="s">
        <v>137</v>
      </c>
      <c r="F608" s="185"/>
      <c r="G608" s="78" t="s">
        <v>132</v>
      </c>
      <c r="H608" s="92">
        <v>188269</v>
      </c>
      <c r="I608" s="93">
        <v>0</v>
      </c>
      <c r="J608" s="94">
        <v>188269</v>
      </c>
    </row>
    <row r="609" spans="1:10" s="58" customFormat="1" ht="12.75">
      <c r="A609" s="57" t="s">
        <v>133</v>
      </c>
      <c r="B609" s="56" t="s">
        <v>364</v>
      </c>
      <c r="C609" s="73" t="s">
        <v>424</v>
      </c>
      <c r="D609" s="77" t="s">
        <v>124</v>
      </c>
      <c r="E609" s="145" t="s">
        <v>137</v>
      </c>
      <c r="F609" s="190"/>
      <c r="G609" s="74" t="s">
        <v>134</v>
      </c>
      <c r="H609" s="95">
        <v>188269</v>
      </c>
      <c r="I609" s="96">
        <v>0</v>
      </c>
      <c r="J609" s="97">
        <f>IF(IF(H609="",0,H609)=0,0,(IF(H609&gt;0,IF(I609&gt;H609,0,H609-I609),IF(I609&gt;H609,H609-I609,0))))</f>
        <v>188269</v>
      </c>
    </row>
    <row r="610" spans="1:10" ht="12.75">
      <c r="A610" s="65" t="s">
        <v>144</v>
      </c>
      <c r="B610" s="66" t="s">
        <v>364</v>
      </c>
      <c r="C610" s="67" t="s">
        <v>424</v>
      </c>
      <c r="D610" s="76" t="s">
        <v>124</v>
      </c>
      <c r="E610" s="184" t="s">
        <v>145</v>
      </c>
      <c r="F610" s="185"/>
      <c r="G610" s="78" t="s">
        <v>424</v>
      </c>
      <c r="H610" s="92">
        <v>158640500</v>
      </c>
      <c r="I610" s="93">
        <v>112378489.76</v>
      </c>
      <c r="J610" s="94">
        <v>46262010.24</v>
      </c>
    </row>
    <row r="611" spans="1:10" ht="22.5">
      <c r="A611" s="65" t="s">
        <v>84</v>
      </c>
      <c r="B611" s="66" t="s">
        <v>364</v>
      </c>
      <c r="C611" s="67" t="s">
        <v>424</v>
      </c>
      <c r="D611" s="76" t="s">
        <v>124</v>
      </c>
      <c r="E611" s="184" t="s">
        <v>145</v>
      </c>
      <c r="F611" s="185"/>
      <c r="G611" s="78" t="s">
        <v>85</v>
      </c>
      <c r="H611" s="92">
        <v>158640500</v>
      </c>
      <c r="I611" s="93">
        <v>112378489.76</v>
      </c>
      <c r="J611" s="94">
        <v>46262010.24</v>
      </c>
    </row>
    <row r="612" spans="1:10" ht="12.75">
      <c r="A612" s="65" t="s">
        <v>138</v>
      </c>
      <c r="B612" s="66" t="s">
        <v>364</v>
      </c>
      <c r="C612" s="67" t="s">
        <v>424</v>
      </c>
      <c r="D612" s="76" t="s">
        <v>124</v>
      </c>
      <c r="E612" s="184" t="s">
        <v>145</v>
      </c>
      <c r="F612" s="185"/>
      <c r="G612" s="78" t="s">
        <v>139</v>
      </c>
      <c r="H612" s="92">
        <v>12047302.2</v>
      </c>
      <c r="I612" s="93">
        <v>8398850.5</v>
      </c>
      <c r="J612" s="94">
        <v>3648451.7</v>
      </c>
    </row>
    <row r="613" spans="1:10" s="58" customFormat="1" ht="45">
      <c r="A613" s="57" t="s">
        <v>140</v>
      </c>
      <c r="B613" s="56" t="s">
        <v>364</v>
      </c>
      <c r="C613" s="73" t="s">
        <v>424</v>
      </c>
      <c r="D613" s="77" t="s">
        <v>124</v>
      </c>
      <c r="E613" s="145" t="s">
        <v>145</v>
      </c>
      <c r="F613" s="190"/>
      <c r="G613" s="74" t="s">
        <v>141</v>
      </c>
      <c r="H613" s="95">
        <v>12047302.2</v>
      </c>
      <c r="I613" s="96">
        <v>8398850.5</v>
      </c>
      <c r="J613" s="97">
        <f>IF(IF(H613="",0,H613)=0,0,(IF(H613&gt;0,IF(I613&gt;H613,0,H613-I613),IF(I613&gt;H613,H613-I613,0))))</f>
        <v>3648451.7</v>
      </c>
    </row>
    <row r="614" spans="1:10" ht="12.75">
      <c r="A614" s="65" t="s">
        <v>86</v>
      </c>
      <c r="B614" s="66" t="s">
        <v>364</v>
      </c>
      <c r="C614" s="67" t="s">
        <v>424</v>
      </c>
      <c r="D614" s="76" t="s">
        <v>124</v>
      </c>
      <c r="E614" s="184" t="s">
        <v>145</v>
      </c>
      <c r="F614" s="185"/>
      <c r="G614" s="78" t="s">
        <v>370</v>
      </c>
      <c r="H614" s="92">
        <v>146593197.8</v>
      </c>
      <c r="I614" s="93">
        <v>103979639.26</v>
      </c>
      <c r="J614" s="94">
        <v>42613558.54</v>
      </c>
    </row>
    <row r="615" spans="1:10" s="58" customFormat="1" ht="45">
      <c r="A615" s="57" t="s">
        <v>142</v>
      </c>
      <c r="B615" s="56" t="s">
        <v>364</v>
      </c>
      <c r="C615" s="73" t="s">
        <v>424</v>
      </c>
      <c r="D615" s="77" t="s">
        <v>124</v>
      </c>
      <c r="E615" s="145" t="s">
        <v>145</v>
      </c>
      <c r="F615" s="190"/>
      <c r="G615" s="74" t="s">
        <v>143</v>
      </c>
      <c r="H615" s="95">
        <v>146593197.8</v>
      </c>
      <c r="I615" s="96">
        <v>103979639.26</v>
      </c>
      <c r="J615" s="97">
        <f>IF(IF(H615="",0,H615)=0,0,(IF(H615&gt;0,IF(I615&gt;H615,0,H615-I615),IF(I615&gt;H615,H615-I615,0))))</f>
        <v>42613558.54</v>
      </c>
    </row>
    <row r="616" spans="1:10" ht="22.5">
      <c r="A616" s="65" t="s">
        <v>146</v>
      </c>
      <c r="B616" s="66" t="s">
        <v>364</v>
      </c>
      <c r="C616" s="67" t="s">
        <v>424</v>
      </c>
      <c r="D616" s="76" t="s">
        <v>124</v>
      </c>
      <c r="E616" s="184" t="s">
        <v>147</v>
      </c>
      <c r="F616" s="185"/>
      <c r="G616" s="78" t="s">
        <v>424</v>
      </c>
      <c r="H616" s="92">
        <v>1967600</v>
      </c>
      <c r="I616" s="93">
        <v>1472584.54</v>
      </c>
      <c r="J616" s="94">
        <v>495015.46</v>
      </c>
    </row>
    <row r="617" spans="1:10" ht="22.5">
      <c r="A617" s="65" t="s">
        <v>84</v>
      </c>
      <c r="B617" s="66" t="s">
        <v>364</v>
      </c>
      <c r="C617" s="67" t="s">
        <v>424</v>
      </c>
      <c r="D617" s="76" t="s">
        <v>124</v>
      </c>
      <c r="E617" s="184" t="s">
        <v>147</v>
      </c>
      <c r="F617" s="185"/>
      <c r="G617" s="78" t="s">
        <v>85</v>
      </c>
      <c r="H617" s="92">
        <v>1967600</v>
      </c>
      <c r="I617" s="93">
        <v>1472584.54</v>
      </c>
      <c r="J617" s="94">
        <v>495015.46</v>
      </c>
    </row>
    <row r="618" spans="1:10" ht="12.75">
      <c r="A618" s="65" t="s">
        <v>138</v>
      </c>
      <c r="B618" s="66" t="s">
        <v>364</v>
      </c>
      <c r="C618" s="67" t="s">
        <v>424</v>
      </c>
      <c r="D618" s="76" t="s">
        <v>124</v>
      </c>
      <c r="E618" s="184" t="s">
        <v>147</v>
      </c>
      <c r="F618" s="185"/>
      <c r="G618" s="78" t="s">
        <v>139</v>
      </c>
      <c r="H618" s="92">
        <v>7000</v>
      </c>
      <c r="I618" s="93">
        <v>0</v>
      </c>
      <c r="J618" s="94">
        <v>7000</v>
      </c>
    </row>
    <row r="619" spans="1:10" s="58" customFormat="1" ht="45">
      <c r="A619" s="57" t="s">
        <v>140</v>
      </c>
      <c r="B619" s="56" t="s">
        <v>364</v>
      </c>
      <c r="C619" s="73" t="s">
        <v>424</v>
      </c>
      <c r="D619" s="77" t="s">
        <v>124</v>
      </c>
      <c r="E619" s="145" t="s">
        <v>147</v>
      </c>
      <c r="F619" s="190"/>
      <c r="G619" s="74" t="s">
        <v>141</v>
      </c>
      <c r="H619" s="95">
        <v>7000</v>
      </c>
      <c r="I619" s="96">
        <v>0</v>
      </c>
      <c r="J619" s="97">
        <f>IF(IF(H619="",0,H619)=0,0,(IF(H619&gt;0,IF(I619&gt;H619,0,H619-I619),IF(I619&gt;H619,H619-I619,0))))</f>
        <v>7000</v>
      </c>
    </row>
    <row r="620" spans="1:10" ht="12.75">
      <c r="A620" s="65" t="s">
        <v>86</v>
      </c>
      <c r="B620" s="66" t="s">
        <v>364</v>
      </c>
      <c r="C620" s="67" t="s">
        <v>424</v>
      </c>
      <c r="D620" s="76" t="s">
        <v>124</v>
      </c>
      <c r="E620" s="184" t="s">
        <v>147</v>
      </c>
      <c r="F620" s="185"/>
      <c r="G620" s="78" t="s">
        <v>370</v>
      </c>
      <c r="H620" s="92">
        <v>1960600</v>
      </c>
      <c r="I620" s="93">
        <v>1472584.54</v>
      </c>
      <c r="J620" s="94">
        <v>488015.46</v>
      </c>
    </row>
    <row r="621" spans="1:10" s="58" customFormat="1" ht="45">
      <c r="A621" s="57" t="s">
        <v>142</v>
      </c>
      <c r="B621" s="56" t="s">
        <v>364</v>
      </c>
      <c r="C621" s="73" t="s">
        <v>424</v>
      </c>
      <c r="D621" s="77" t="s">
        <v>124</v>
      </c>
      <c r="E621" s="145" t="s">
        <v>147</v>
      </c>
      <c r="F621" s="190"/>
      <c r="G621" s="74" t="s">
        <v>143</v>
      </c>
      <c r="H621" s="95">
        <v>1960600</v>
      </c>
      <c r="I621" s="96">
        <v>1472584.54</v>
      </c>
      <c r="J621" s="97">
        <f>IF(IF(H621="",0,H621)=0,0,(IF(H621&gt;0,IF(I621&gt;H621,0,H621-I621),IF(I621&gt;H621,H621-I621,0))))</f>
        <v>488015.46</v>
      </c>
    </row>
    <row r="622" spans="1:10" ht="67.5">
      <c r="A622" s="65" t="s">
        <v>148</v>
      </c>
      <c r="B622" s="66" t="s">
        <v>364</v>
      </c>
      <c r="C622" s="67" t="s">
        <v>424</v>
      </c>
      <c r="D622" s="76" t="s">
        <v>124</v>
      </c>
      <c r="E622" s="184" t="s">
        <v>149</v>
      </c>
      <c r="F622" s="185"/>
      <c r="G622" s="78" t="s">
        <v>424</v>
      </c>
      <c r="H622" s="92">
        <v>2266500</v>
      </c>
      <c r="I622" s="93">
        <v>1404478.96</v>
      </c>
      <c r="J622" s="94">
        <v>862021.04</v>
      </c>
    </row>
    <row r="623" spans="1:10" ht="22.5">
      <c r="A623" s="65" t="s">
        <v>84</v>
      </c>
      <c r="B623" s="66" t="s">
        <v>364</v>
      </c>
      <c r="C623" s="67" t="s">
        <v>424</v>
      </c>
      <c r="D623" s="76" t="s">
        <v>124</v>
      </c>
      <c r="E623" s="184" t="s">
        <v>149</v>
      </c>
      <c r="F623" s="185"/>
      <c r="G623" s="78" t="s">
        <v>85</v>
      </c>
      <c r="H623" s="92">
        <v>2266500</v>
      </c>
      <c r="I623" s="93">
        <v>1404478.96</v>
      </c>
      <c r="J623" s="94">
        <v>862021.04</v>
      </c>
    </row>
    <row r="624" spans="1:10" ht="12.75">
      <c r="A624" s="65" t="s">
        <v>138</v>
      </c>
      <c r="B624" s="66" t="s">
        <v>364</v>
      </c>
      <c r="C624" s="67" t="s">
        <v>424</v>
      </c>
      <c r="D624" s="76" t="s">
        <v>124</v>
      </c>
      <c r="E624" s="184" t="s">
        <v>149</v>
      </c>
      <c r="F624" s="185"/>
      <c r="G624" s="78" t="s">
        <v>139</v>
      </c>
      <c r="H624" s="92">
        <v>426800</v>
      </c>
      <c r="I624" s="93">
        <v>264900</v>
      </c>
      <c r="J624" s="94">
        <v>161900</v>
      </c>
    </row>
    <row r="625" spans="1:10" s="58" customFormat="1" ht="12.75">
      <c r="A625" s="57" t="s">
        <v>150</v>
      </c>
      <c r="B625" s="56" t="s">
        <v>364</v>
      </c>
      <c r="C625" s="73" t="s">
        <v>424</v>
      </c>
      <c r="D625" s="77" t="s">
        <v>124</v>
      </c>
      <c r="E625" s="145" t="s">
        <v>149</v>
      </c>
      <c r="F625" s="190"/>
      <c r="G625" s="74" t="s">
        <v>151</v>
      </c>
      <c r="H625" s="95">
        <v>426800</v>
      </c>
      <c r="I625" s="96">
        <v>264900</v>
      </c>
      <c r="J625" s="97">
        <f>IF(IF(H625="",0,H625)=0,0,(IF(H625&gt;0,IF(I625&gt;H625,0,H625-I625),IF(I625&gt;H625,H625-I625,0))))</f>
        <v>161900</v>
      </c>
    </row>
    <row r="626" spans="1:10" ht="12.75">
      <c r="A626" s="65" t="s">
        <v>86</v>
      </c>
      <c r="B626" s="66" t="s">
        <v>364</v>
      </c>
      <c r="C626" s="67" t="s">
        <v>424</v>
      </c>
      <c r="D626" s="76" t="s">
        <v>124</v>
      </c>
      <c r="E626" s="184" t="s">
        <v>149</v>
      </c>
      <c r="F626" s="185"/>
      <c r="G626" s="78" t="s">
        <v>370</v>
      </c>
      <c r="H626" s="92">
        <v>1839700</v>
      </c>
      <c r="I626" s="93">
        <v>1139578.96</v>
      </c>
      <c r="J626" s="94">
        <v>700121.04</v>
      </c>
    </row>
    <row r="627" spans="1:10" s="58" customFormat="1" ht="12.75">
      <c r="A627" s="57" t="s">
        <v>87</v>
      </c>
      <c r="B627" s="56" t="s">
        <v>364</v>
      </c>
      <c r="C627" s="73" t="s">
        <v>424</v>
      </c>
      <c r="D627" s="77" t="s">
        <v>124</v>
      </c>
      <c r="E627" s="145" t="s">
        <v>149</v>
      </c>
      <c r="F627" s="190"/>
      <c r="G627" s="74" t="s">
        <v>88</v>
      </c>
      <c r="H627" s="95">
        <v>1839700</v>
      </c>
      <c r="I627" s="96">
        <v>1139578.96</v>
      </c>
      <c r="J627" s="97">
        <f>IF(IF(H627="",0,H627)=0,0,(IF(H627&gt;0,IF(I627&gt;H627,0,H627-I627),IF(I627&gt;H627,H627-I627,0))))</f>
        <v>700121.04</v>
      </c>
    </row>
    <row r="628" spans="1:10" ht="56.25">
      <c r="A628" s="65" t="s">
        <v>152</v>
      </c>
      <c r="B628" s="66" t="s">
        <v>364</v>
      </c>
      <c r="C628" s="67" t="s">
        <v>424</v>
      </c>
      <c r="D628" s="76" t="s">
        <v>124</v>
      </c>
      <c r="E628" s="184" t="s">
        <v>153</v>
      </c>
      <c r="F628" s="185"/>
      <c r="G628" s="78" t="s">
        <v>424</v>
      </c>
      <c r="H628" s="92">
        <v>1530781.9</v>
      </c>
      <c r="I628" s="93">
        <v>1530781.9</v>
      </c>
      <c r="J628" s="94">
        <v>0</v>
      </c>
    </row>
    <row r="629" spans="1:10" ht="22.5">
      <c r="A629" s="65" t="s">
        <v>84</v>
      </c>
      <c r="B629" s="66" t="s">
        <v>364</v>
      </c>
      <c r="C629" s="67" t="s">
        <v>424</v>
      </c>
      <c r="D629" s="76" t="s">
        <v>124</v>
      </c>
      <c r="E629" s="184" t="s">
        <v>153</v>
      </c>
      <c r="F629" s="185"/>
      <c r="G629" s="78" t="s">
        <v>85</v>
      </c>
      <c r="H629" s="92">
        <v>1530781.9</v>
      </c>
      <c r="I629" s="93">
        <v>1530781.9</v>
      </c>
      <c r="J629" s="94">
        <v>0</v>
      </c>
    </row>
    <row r="630" spans="1:10" ht="12.75">
      <c r="A630" s="65" t="s">
        <v>138</v>
      </c>
      <c r="B630" s="66" t="s">
        <v>364</v>
      </c>
      <c r="C630" s="67" t="s">
        <v>424</v>
      </c>
      <c r="D630" s="76" t="s">
        <v>124</v>
      </c>
      <c r="E630" s="184" t="s">
        <v>153</v>
      </c>
      <c r="F630" s="185"/>
      <c r="G630" s="78" t="s">
        <v>139</v>
      </c>
      <c r="H630" s="92">
        <v>195628.92</v>
      </c>
      <c r="I630" s="93">
        <v>195628.92</v>
      </c>
      <c r="J630" s="94">
        <v>0</v>
      </c>
    </row>
    <row r="631" spans="1:10" s="58" customFormat="1" ht="45">
      <c r="A631" s="57" t="s">
        <v>140</v>
      </c>
      <c r="B631" s="56" t="s">
        <v>364</v>
      </c>
      <c r="C631" s="73" t="s">
        <v>424</v>
      </c>
      <c r="D631" s="77" t="s">
        <v>124</v>
      </c>
      <c r="E631" s="145" t="s">
        <v>153</v>
      </c>
      <c r="F631" s="190"/>
      <c r="G631" s="74" t="s">
        <v>141</v>
      </c>
      <c r="H631" s="95">
        <v>195628.92</v>
      </c>
      <c r="I631" s="96">
        <v>195628.92</v>
      </c>
      <c r="J631" s="97">
        <f>IF(IF(H631="",0,H631)=0,0,(IF(H631&gt;0,IF(I631&gt;H631,0,H631-I631),IF(I631&gt;H631,H631-I631,0))))</f>
        <v>0</v>
      </c>
    </row>
    <row r="632" spans="1:10" ht="12.75">
      <c r="A632" s="65" t="s">
        <v>86</v>
      </c>
      <c r="B632" s="66" t="s">
        <v>364</v>
      </c>
      <c r="C632" s="67" t="s">
        <v>424</v>
      </c>
      <c r="D632" s="76" t="s">
        <v>124</v>
      </c>
      <c r="E632" s="184" t="s">
        <v>153</v>
      </c>
      <c r="F632" s="185"/>
      <c r="G632" s="78" t="s">
        <v>370</v>
      </c>
      <c r="H632" s="92">
        <v>1335152.98</v>
      </c>
      <c r="I632" s="93">
        <v>1335152.98</v>
      </c>
      <c r="J632" s="94">
        <v>0</v>
      </c>
    </row>
    <row r="633" spans="1:10" s="58" customFormat="1" ht="45">
      <c r="A633" s="57" t="s">
        <v>142</v>
      </c>
      <c r="B633" s="56" t="s">
        <v>364</v>
      </c>
      <c r="C633" s="73" t="s">
        <v>424</v>
      </c>
      <c r="D633" s="77" t="s">
        <v>124</v>
      </c>
      <c r="E633" s="145" t="s">
        <v>153</v>
      </c>
      <c r="F633" s="190"/>
      <c r="G633" s="74" t="s">
        <v>143</v>
      </c>
      <c r="H633" s="95">
        <v>1335152.98</v>
      </c>
      <c r="I633" s="96">
        <v>1335152.98</v>
      </c>
      <c r="J633" s="97">
        <f>IF(IF(H633="",0,H633)=0,0,(IF(H633&gt;0,IF(I633&gt;H633,0,H633-I633),IF(I633&gt;H633,H633-I633,0))))</f>
        <v>0</v>
      </c>
    </row>
    <row r="634" spans="1:10" ht="45">
      <c r="A634" s="65" t="s">
        <v>906</v>
      </c>
      <c r="B634" s="66" t="s">
        <v>364</v>
      </c>
      <c r="C634" s="67" t="s">
        <v>424</v>
      </c>
      <c r="D634" s="76" t="s">
        <v>124</v>
      </c>
      <c r="E634" s="184" t="s">
        <v>154</v>
      </c>
      <c r="F634" s="185"/>
      <c r="G634" s="78" t="s">
        <v>424</v>
      </c>
      <c r="H634" s="92">
        <v>9851157.78</v>
      </c>
      <c r="I634" s="93">
        <v>9851157.78</v>
      </c>
      <c r="J634" s="94">
        <v>0</v>
      </c>
    </row>
    <row r="635" spans="1:10" ht="22.5">
      <c r="A635" s="65" t="s">
        <v>84</v>
      </c>
      <c r="B635" s="66" t="s">
        <v>364</v>
      </c>
      <c r="C635" s="67" t="s">
        <v>424</v>
      </c>
      <c r="D635" s="76" t="s">
        <v>124</v>
      </c>
      <c r="E635" s="184" t="s">
        <v>154</v>
      </c>
      <c r="F635" s="185"/>
      <c r="G635" s="78" t="s">
        <v>85</v>
      </c>
      <c r="H635" s="92">
        <v>9851157.78</v>
      </c>
      <c r="I635" s="93">
        <v>9851157.78</v>
      </c>
      <c r="J635" s="94">
        <v>0</v>
      </c>
    </row>
    <row r="636" spans="1:10" ht="12.75">
      <c r="A636" s="65" t="s">
        <v>138</v>
      </c>
      <c r="B636" s="66" t="s">
        <v>364</v>
      </c>
      <c r="C636" s="67" t="s">
        <v>424</v>
      </c>
      <c r="D636" s="76" t="s">
        <v>124</v>
      </c>
      <c r="E636" s="184" t="s">
        <v>154</v>
      </c>
      <c r="F636" s="185"/>
      <c r="G636" s="78" t="s">
        <v>139</v>
      </c>
      <c r="H636" s="92">
        <v>848660.06</v>
      </c>
      <c r="I636" s="93">
        <v>848660.06</v>
      </c>
      <c r="J636" s="94">
        <v>0</v>
      </c>
    </row>
    <row r="637" spans="1:10" s="58" customFormat="1" ht="12.75">
      <c r="A637" s="57" t="s">
        <v>150</v>
      </c>
      <c r="B637" s="56" t="s">
        <v>364</v>
      </c>
      <c r="C637" s="73" t="s">
        <v>424</v>
      </c>
      <c r="D637" s="77" t="s">
        <v>124</v>
      </c>
      <c r="E637" s="145" t="s">
        <v>154</v>
      </c>
      <c r="F637" s="190"/>
      <c r="G637" s="74" t="s">
        <v>151</v>
      </c>
      <c r="H637" s="95">
        <v>848660.06</v>
      </c>
      <c r="I637" s="96">
        <v>848660.06</v>
      </c>
      <c r="J637" s="97">
        <f>IF(IF(H637="",0,H637)=0,0,(IF(H637&gt;0,IF(I637&gt;H637,0,H637-I637),IF(I637&gt;H637,H637-I637,0))))</f>
        <v>0</v>
      </c>
    </row>
    <row r="638" spans="1:10" ht="12.75">
      <c r="A638" s="65" t="s">
        <v>86</v>
      </c>
      <c r="B638" s="66" t="s">
        <v>364</v>
      </c>
      <c r="C638" s="67" t="s">
        <v>424</v>
      </c>
      <c r="D638" s="76" t="s">
        <v>124</v>
      </c>
      <c r="E638" s="184" t="s">
        <v>154</v>
      </c>
      <c r="F638" s="185"/>
      <c r="G638" s="78" t="s">
        <v>370</v>
      </c>
      <c r="H638" s="92">
        <v>9002497.72</v>
      </c>
      <c r="I638" s="93">
        <v>9002497.72</v>
      </c>
      <c r="J638" s="94">
        <v>0</v>
      </c>
    </row>
    <row r="639" spans="1:10" s="58" customFormat="1" ht="12.75">
      <c r="A639" s="57" t="s">
        <v>87</v>
      </c>
      <c r="B639" s="56" t="s">
        <v>364</v>
      </c>
      <c r="C639" s="73" t="s">
        <v>424</v>
      </c>
      <c r="D639" s="77" t="s">
        <v>124</v>
      </c>
      <c r="E639" s="145" t="s">
        <v>154</v>
      </c>
      <c r="F639" s="190"/>
      <c r="G639" s="74" t="s">
        <v>88</v>
      </c>
      <c r="H639" s="95">
        <v>9002497.72</v>
      </c>
      <c r="I639" s="96">
        <v>9002497.72</v>
      </c>
      <c r="J639" s="97">
        <f>IF(IF(H639="",0,H639)=0,0,(IF(H639&gt;0,IF(I639&gt;H639,0,H639-I639),IF(I639&gt;H639,H639-I639,0))))</f>
        <v>0</v>
      </c>
    </row>
    <row r="640" spans="1:10" ht="78.75">
      <c r="A640" s="65" t="s">
        <v>792</v>
      </c>
      <c r="B640" s="66" t="s">
        <v>364</v>
      </c>
      <c r="C640" s="67" t="s">
        <v>424</v>
      </c>
      <c r="D640" s="76" t="s">
        <v>124</v>
      </c>
      <c r="E640" s="184" t="s">
        <v>793</v>
      </c>
      <c r="F640" s="185"/>
      <c r="G640" s="78" t="s">
        <v>424</v>
      </c>
      <c r="H640" s="92">
        <v>566700</v>
      </c>
      <c r="I640" s="93">
        <v>432000</v>
      </c>
      <c r="J640" s="94">
        <v>134700</v>
      </c>
    </row>
    <row r="641" spans="1:10" ht="22.5">
      <c r="A641" s="65" t="s">
        <v>84</v>
      </c>
      <c r="B641" s="66" t="s">
        <v>364</v>
      </c>
      <c r="C641" s="67" t="s">
        <v>424</v>
      </c>
      <c r="D641" s="76" t="s">
        <v>124</v>
      </c>
      <c r="E641" s="184" t="s">
        <v>793</v>
      </c>
      <c r="F641" s="185"/>
      <c r="G641" s="78" t="s">
        <v>85</v>
      </c>
      <c r="H641" s="92">
        <v>566700</v>
      </c>
      <c r="I641" s="93">
        <v>432000</v>
      </c>
      <c r="J641" s="94">
        <v>134700</v>
      </c>
    </row>
    <row r="642" spans="1:10" ht="12.75">
      <c r="A642" s="65" t="s">
        <v>138</v>
      </c>
      <c r="B642" s="66" t="s">
        <v>364</v>
      </c>
      <c r="C642" s="67" t="s">
        <v>424</v>
      </c>
      <c r="D642" s="76" t="s">
        <v>124</v>
      </c>
      <c r="E642" s="184" t="s">
        <v>793</v>
      </c>
      <c r="F642" s="185"/>
      <c r="G642" s="78" t="s">
        <v>139</v>
      </c>
      <c r="H642" s="92">
        <v>106800</v>
      </c>
      <c r="I642" s="93">
        <v>80350</v>
      </c>
      <c r="J642" s="94">
        <v>26450</v>
      </c>
    </row>
    <row r="643" spans="1:10" s="58" customFormat="1" ht="12.75">
      <c r="A643" s="57" t="s">
        <v>150</v>
      </c>
      <c r="B643" s="56" t="s">
        <v>364</v>
      </c>
      <c r="C643" s="73" t="s">
        <v>424</v>
      </c>
      <c r="D643" s="77" t="s">
        <v>124</v>
      </c>
      <c r="E643" s="145" t="s">
        <v>793</v>
      </c>
      <c r="F643" s="190"/>
      <c r="G643" s="74" t="s">
        <v>151</v>
      </c>
      <c r="H643" s="95">
        <v>106800</v>
      </c>
      <c r="I643" s="96">
        <v>80350</v>
      </c>
      <c r="J643" s="97">
        <f>IF(IF(H643="",0,H643)=0,0,(IF(H643&gt;0,IF(I643&gt;H643,0,H643-I643),IF(I643&gt;H643,H643-I643,0))))</f>
        <v>26450</v>
      </c>
    </row>
    <row r="644" spans="1:10" ht="12.75">
      <c r="A644" s="65" t="s">
        <v>86</v>
      </c>
      <c r="B644" s="66" t="s">
        <v>364</v>
      </c>
      <c r="C644" s="67" t="s">
        <v>424</v>
      </c>
      <c r="D644" s="76" t="s">
        <v>124</v>
      </c>
      <c r="E644" s="184" t="s">
        <v>793</v>
      </c>
      <c r="F644" s="185"/>
      <c r="G644" s="78" t="s">
        <v>370</v>
      </c>
      <c r="H644" s="92">
        <v>459900</v>
      </c>
      <c r="I644" s="93">
        <v>351650</v>
      </c>
      <c r="J644" s="94">
        <v>108250</v>
      </c>
    </row>
    <row r="645" spans="1:10" s="58" customFormat="1" ht="12.75">
      <c r="A645" s="57" t="s">
        <v>87</v>
      </c>
      <c r="B645" s="56" t="s">
        <v>364</v>
      </c>
      <c r="C645" s="73" t="s">
        <v>424</v>
      </c>
      <c r="D645" s="77" t="s">
        <v>124</v>
      </c>
      <c r="E645" s="145" t="s">
        <v>793</v>
      </c>
      <c r="F645" s="190"/>
      <c r="G645" s="74" t="s">
        <v>88</v>
      </c>
      <c r="H645" s="95">
        <v>459900</v>
      </c>
      <c r="I645" s="96">
        <v>351650</v>
      </c>
      <c r="J645" s="97">
        <f>IF(IF(H645="",0,H645)=0,0,(IF(H645&gt;0,IF(I645&gt;H645,0,H645-I645),IF(I645&gt;H645,H645-I645,0))))</f>
        <v>108250</v>
      </c>
    </row>
    <row r="646" spans="1:10" ht="22.5">
      <c r="A646" s="65" t="s">
        <v>514</v>
      </c>
      <c r="B646" s="66" t="s">
        <v>364</v>
      </c>
      <c r="C646" s="67" t="s">
        <v>424</v>
      </c>
      <c r="D646" s="76" t="s">
        <v>124</v>
      </c>
      <c r="E646" s="184" t="s">
        <v>515</v>
      </c>
      <c r="F646" s="185"/>
      <c r="G646" s="78" t="s">
        <v>424</v>
      </c>
      <c r="H646" s="92">
        <v>40495670.18</v>
      </c>
      <c r="I646" s="93">
        <v>29377400.71</v>
      </c>
      <c r="J646" s="94">
        <v>11118269.47</v>
      </c>
    </row>
    <row r="647" spans="1:10" ht="22.5">
      <c r="A647" s="65" t="s">
        <v>794</v>
      </c>
      <c r="B647" s="66" t="s">
        <v>364</v>
      </c>
      <c r="C647" s="67" t="s">
        <v>424</v>
      </c>
      <c r="D647" s="76" t="s">
        <v>124</v>
      </c>
      <c r="E647" s="184" t="s">
        <v>795</v>
      </c>
      <c r="F647" s="185"/>
      <c r="G647" s="78" t="s">
        <v>424</v>
      </c>
      <c r="H647" s="92">
        <v>410570.18</v>
      </c>
      <c r="I647" s="93">
        <v>266672.14</v>
      </c>
      <c r="J647" s="94">
        <v>143898.04</v>
      </c>
    </row>
    <row r="648" spans="1:10" ht="22.5">
      <c r="A648" s="65" t="s">
        <v>84</v>
      </c>
      <c r="B648" s="66" t="s">
        <v>364</v>
      </c>
      <c r="C648" s="67" t="s">
        <v>424</v>
      </c>
      <c r="D648" s="76" t="s">
        <v>124</v>
      </c>
      <c r="E648" s="184" t="s">
        <v>795</v>
      </c>
      <c r="F648" s="185"/>
      <c r="G648" s="78" t="s">
        <v>85</v>
      </c>
      <c r="H648" s="92">
        <v>410570.18</v>
      </c>
      <c r="I648" s="93">
        <v>266672.14</v>
      </c>
      <c r="J648" s="94">
        <v>143898.04</v>
      </c>
    </row>
    <row r="649" spans="1:10" ht="12.75">
      <c r="A649" s="65" t="s">
        <v>138</v>
      </c>
      <c r="B649" s="66" t="s">
        <v>364</v>
      </c>
      <c r="C649" s="67" t="s">
        <v>424</v>
      </c>
      <c r="D649" s="76" t="s">
        <v>124</v>
      </c>
      <c r="E649" s="184" t="s">
        <v>795</v>
      </c>
      <c r="F649" s="185"/>
      <c r="G649" s="78" t="s">
        <v>139</v>
      </c>
      <c r="H649" s="92">
        <v>22593.66</v>
      </c>
      <c r="I649" s="93">
        <v>21846.5</v>
      </c>
      <c r="J649" s="94">
        <v>747.16</v>
      </c>
    </row>
    <row r="650" spans="1:10" s="58" customFormat="1" ht="12.75">
      <c r="A650" s="57" t="s">
        <v>150</v>
      </c>
      <c r="B650" s="56" t="s">
        <v>364</v>
      </c>
      <c r="C650" s="73" t="s">
        <v>424</v>
      </c>
      <c r="D650" s="77" t="s">
        <v>124</v>
      </c>
      <c r="E650" s="145" t="s">
        <v>795</v>
      </c>
      <c r="F650" s="190"/>
      <c r="G650" s="74" t="s">
        <v>151</v>
      </c>
      <c r="H650" s="95">
        <v>22593.66</v>
      </c>
      <c r="I650" s="96">
        <v>21846.5</v>
      </c>
      <c r="J650" s="97">
        <f>IF(IF(H650="",0,H650)=0,0,(IF(H650&gt;0,IF(I650&gt;H650,0,H650-I650),IF(I650&gt;H650,H650-I650,0))))</f>
        <v>747.16</v>
      </c>
    </row>
    <row r="651" spans="1:10" ht="12.75">
      <c r="A651" s="65" t="s">
        <v>86</v>
      </c>
      <c r="B651" s="66" t="s">
        <v>364</v>
      </c>
      <c r="C651" s="67" t="s">
        <v>424</v>
      </c>
      <c r="D651" s="76" t="s">
        <v>124</v>
      </c>
      <c r="E651" s="184" t="s">
        <v>795</v>
      </c>
      <c r="F651" s="185"/>
      <c r="G651" s="78" t="s">
        <v>370</v>
      </c>
      <c r="H651" s="92">
        <v>387976.52</v>
      </c>
      <c r="I651" s="93">
        <v>244825.64</v>
      </c>
      <c r="J651" s="94">
        <v>143150.88</v>
      </c>
    </row>
    <row r="652" spans="1:10" s="58" customFormat="1" ht="12.75">
      <c r="A652" s="57" t="s">
        <v>87</v>
      </c>
      <c r="B652" s="56" t="s">
        <v>364</v>
      </c>
      <c r="C652" s="73" t="s">
        <v>424</v>
      </c>
      <c r="D652" s="77" t="s">
        <v>124</v>
      </c>
      <c r="E652" s="145" t="s">
        <v>795</v>
      </c>
      <c r="F652" s="190"/>
      <c r="G652" s="74" t="s">
        <v>88</v>
      </c>
      <c r="H652" s="95">
        <v>387976.52</v>
      </c>
      <c r="I652" s="96">
        <v>244825.64</v>
      </c>
      <c r="J652" s="97">
        <f>IF(IF(H652="",0,H652)=0,0,(IF(H652&gt;0,IF(I652&gt;H652,0,H652-I652),IF(I652&gt;H652,H652-I652,0))))</f>
        <v>143150.88</v>
      </c>
    </row>
    <row r="653" spans="1:10" ht="33.75">
      <c r="A653" s="65" t="s">
        <v>936</v>
      </c>
      <c r="B653" s="66" t="s">
        <v>364</v>
      </c>
      <c r="C653" s="67" t="s">
        <v>424</v>
      </c>
      <c r="D653" s="76" t="s">
        <v>124</v>
      </c>
      <c r="E653" s="184" t="s">
        <v>937</v>
      </c>
      <c r="F653" s="185"/>
      <c r="G653" s="78" t="s">
        <v>424</v>
      </c>
      <c r="H653" s="92">
        <v>32067720</v>
      </c>
      <c r="I653" s="93">
        <v>23172899.7</v>
      </c>
      <c r="J653" s="94">
        <v>8894820.3</v>
      </c>
    </row>
    <row r="654" spans="1:10" ht="22.5">
      <c r="A654" s="65" t="s">
        <v>84</v>
      </c>
      <c r="B654" s="66" t="s">
        <v>364</v>
      </c>
      <c r="C654" s="67" t="s">
        <v>424</v>
      </c>
      <c r="D654" s="76" t="s">
        <v>124</v>
      </c>
      <c r="E654" s="184" t="s">
        <v>937</v>
      </c>
      <c r="F654" s="185"/>
      <c r="G654" s="78" t="s">
        <v>85</v>
      </c>
      <c r="H654" s="92">
        <v>32067720</v>
      </c>
      <c r="I654" s="93">
        <v>23172899.7</v>
      </c>
      <c r="J654" s="94">
        <v>8894820.3</v>
      </c>
    </row>
    <row r="655" spans="1:10" ht="12.75">
      <c r="A655" s="65" t="s">
        <v>138</v>
      </c>
      <c r="B655" s="66" t="s">
        <v>364</v>
      </c>
      <c r="C655" s="67" t="s">
        <v>424</v>
      </c>
      <c r="D655" s="76" t="s">
        <v>124</v>
      </c>
      <c r="E655" s="184" t="s">
        <v>937</v>
      </c>
      <c r="F655" s="185"/>
      <c r="G655" s="78" t="s">
        <v>139</v>
      </c>
      <c r="H655" s="92">
        <v>4057601.47</v>
      </c>
      <c r="I655" s="93">
        <v>3019961.93</v>
      </c>
      <c r="J655" s="94">
        <v>1037639.54</v>
      </c>
    </row>
    <row r="656" spans="1:10" s="58" customFormat="1" ht="45">
      <c r="A656" s="57" t="s">
        <v>140</v>
      </c>
      <c r="B656" s="56" t="s">
        <v>364</v>
      </c>
      <c r="C656" s="73" t="s">
        <v>424</v>
      </c>
      <c r="D656" s="77" t="s">
        <v>124</v>
      </c>
      <c r="E656" s="145" t="s">
        <v>937</v>
      </c>
      <c r="F656" s="190"/>
      <c r="G656" s="74" t="s">
        <v>141</v>
      </c>
      <c r="H656" s="95">
        <v>4057601.47</v>
      </c>
      <c r="I656" s="96">
        <v>3019961.93</v>
      </c>
      <c r="J656" s="97">
        <f>IF(IF(H656="",0,H656)=0,0,(IF(H656&gt;0,IF(I656&gt;H656,0,H656-I656),IF(I656&gt;H656,H656-I656,0))))</f>
        <v>1037639.54</v>
      </c>
    </row>
    <row r="657" spans="1:10" ht="12.75">
      <c r="A657" s="65" t="s">
        <v>86</v>
      </c>
      <c r="B657" s="66" t="s">
        <v>364</v>
      </c>
      <c r="C657" s="67" t="s">
        <v>424</v>
      </c>
      <c r="D657" s="76" t="s">
        <v>124</v>
      </c>
      <c r="E657" s="184" t="s">
        <v>937</v>
      </c>
      <c r="F657" s="185"/>
      <c r="G657" s="78" t="s">
        <v>370</v>
      </c>
      <c r="H657" s="92">
        <v>28010118.53</v>
      </c>
      <c r="I657" s="93">
        <v>20152937.77</v>
      </c>
      <c r="J657" s="94">
        <v>7857180.76</v>
      </c>
    </row>
    <row r="658" spans="1:10" s="58" customFormat="1" ht="45">
      <c r="A658" s="57" t="s">
        <v>142</v>
      </c>
      <c r="B658" s="56" t="s">
        <v>364</v>
      </c>
      <c r="C658" s="73" t="s">
        <v>424</v>
      </c>
      <c r="D658" s="77" t="s">
        <v>124</v>
      </c>
      <c r="E658" s="145" t="s">
        <v>937</v>
      </c>
      <c r="F658" s="190"/>
      <c r="G658" s="74" t="s">
        <v>143</v>
      </c>
      <c r="H658" s="95">
        <v>28010118.53</v>
      </c>
      <c r="I658" s="96">
        <v>20152937.77</v>
      </c>
      <c r="J658" s="97">
        <f>IF(IF(H658="",0,H658)=0,0,(IF(H658&gt;0,IF(I658&gt;H658,0,H658-I658),IF(I658&gt;H658,H658-I658,0))))</f>
        <v>7857180.76</v>
      </c>
    </row>
    <row r="659" spans="1:10" ht="33.75">
      <c r="A659" s="65" t="s">
        <v>936</v>
      </c>
      <c r="B659" s="66" t="s">
        <v>364</v>
      </c>
      <c r="C659" s="67" t="s">
        <v>424</v>
      </c>
      <c r="D659" s="76" t="s">
        <v>124</v>
      </c>
      <c r="E659" s="184" t="s">
        <v>938</v>
      </c>
      <c r="F659" s="185"/>
      <c r="G659" s="78" t="s">
        <v>424</v>
      </c>
      <c r="H659" s="92">
        <v>8017380</v>
      </c>
      <c r="I659" s="93">
        <v>5937828.87</v>
      </c>
      <c r="J659" s="94">
        <v>2079551.13</v>
      </c>
    </row>
    <row r="660" spans="1:10" ht="22.5">
      <c r="A660" s="65" t="s">
        <v>84</v>
      </c>
      <c r="B660" s="66" t="s">
        <v>364</v>
      </c>
      <c r="C660" s="67" t="s">
        <v>424</v>
      </c>
      <c r="D660" s="76" t="s">
        <v>124</v>
      </c>
      <c r="E660" s="184" t="s">
        <v>938</v>
      </c>
      <c r="F660" s="185"/>
      <c r="G660" s="78" t="s">
        <v>85</v>
      </c>
      <c r="H660" s="92">
        <v>8017380</v>
      </c>
      <c r="I660" s="93">
        <v>5937828.87</v>
      </c>
      <c r="J660" s="94">
        <v>2079551.13</v>
      </c>
    </row>
    <row r="661" spans="1:10" ht="12.75">
      <c r="A661" s="65" t="s">
        <v>138</v>
      </c>
      <c r="B661" s="66" t="s">
        <v>364</v>
      </c>
      <c r="C661" s="67" t="s">
        <v>424</v>
      </c>
      <c r="D661" s="76" t="s">
        <v>124</v>
      </c>
      <c r="E661" s="184" t="s">
        <v>938</v>
      </c>
      <c r="F661" s="185"/>
      <c r="G661" s="78" t="s">
        <v>139</v>
      </c>
      <c r="H661" s="92">
        <v>1026843.45</v>
      </c>
      <c r="I661" s="93">
        <v>801898.39</v>
      </c>
      <c r="J661" s="94">
        <v>224945.06</v>
      </c>
    </row>
    <row r="662" spans="1:10" s="58" customFormat="1" ht="45">
      <c r="A662" s="57" t="s">
        <v>140</v>
      </c>
      <c r="B662" s="56" t="s">
        <v>364</v>
      </c>
      <c r="C662" s="73" t="s">
        <v>424</v>
      </c>
      <c r="D662" s="77" t="s">
        <v>124</v>
      </c>
      <c r="E662" s="145" t="s">
        <v>938</v>
      </c>
      <c r="F662" s="190"/>
      <c r="G662" s="74" t="s">
        <v>141</v>
      </c>
      <c r="H662" s="95">
        <v>1026843.45</v>
      </c>
      <c r="I662" s="96">
        <v>801898.39</v>
      </c>
      <c r="J662" s="97">
        <f>IF(IF(H662="",0,H662)=0,0,(IF(H662&gt;0,IF(I662&gt;H662,0,H662-I662),IF(I662&gt;H662,H662-I662,0))))</f>
        <v>224945.06</v>
      </c>
    </row>
    <row r="663" spans="1:10" ht="12.75">
      <c r="A663" s="65" t="s">
        <v>86</v>
      </c>
      <c r="B663" s="66" t="s">
        <v>364</v>
      </c>
      <c r="C663" s="67" t="s">
        <v>424</v>
      </c>
      <c r="D663" s="76" t="s">
        <v>124</v>
      </c>
      <c r="E663" s="184" t="s">
        <v>938</v>
      </c>
      <c r="F663" s="185"/>
      <c r="G663" s="78" t="s">
        <v>370</v>
      </c>
      <c r="H663" s="92">
        <v>6990536.55</v>
      </c>
      <c r="I663" s="93">
        <v>5135930.48</v>
      </c>
      <c r="J663" s="94">
        <v>1854606.07</v>
      </c>
    </row>
    <row r="664" spans="1:10" s="58" customFormat="1" ht="45">
      <c r="A664" s="57" t="s">
        <v>142</v>
      </c>
      <c r="B664" s="56" t="s">
        <v>364</v>
      </c>
      <c r="C664" s="73" t="s">
        <v>424</v>
      </c>
      <c r="D664" s="77" t="s">
        <v>124</v>
      </c>
      <c r="E664" s="145" t="s">
        <v>938</v>
      </c>
      <c r="F664" s="190"/>
      <c r="G664" s="74" t="s">
        <v>143</v>
      </c>
      <c r="H664" s="95">
        <v>6990536.55</v>
      </c>
      <c r="I664" s="96">
        <v>5135930.48</v>
      </c>
      <c r="J664" s="97">
        <f>IF(IF(H664="",0,H664)=0,0,(IF(H664&gt;0,IF(I664&gt;H664,0,H664-I664),IF(I664&gt;H664,H664-I664,0))))</f>
        <v>1854606.07</v>
      </c>
    </row>
    <row r="665" spans="1:10" ht="12.75">
      <c r="A665" s="65" t="s">
        <v>796</v>
      </c>
      <c r="B665" s="66" t="s">
        <v>364</v>
      </c>
      <c r="C665" s="67" t="s">
        <v>424</v>
      </c>
      <c r="D665" s="76" t="s">
        <v>797</v>
      </c>
      <c r="E665" s="184" t="s">
        <v>477</v>
      </c>
      <c r="F665" s="185"/>
      <c r="G665" s="78" t="s">
        <v>424</v>
      </c>
      <c r="H665" s="92">
        <v>625340037.09</v>
      </c>
      <c r="I665" s="93">
        <v>249680658.85</v>
      </c>
      <c r="J665" s="94">
        <v>375659378.24</v>
      </c>
    </row>
    <row r="666" spans="1:10" ht="22.5">
      <c r="A666" s="65" t="s">
        <v>125</v>
      </c>
      <c r="B666" s="66" t="s">
        <v>364</v>
      </c>
      <c r="C666" s="67" t="s">
        <v>424</v>
      </c>
      <c r="D666" s="76" t="s">
        <v>797</v>
      </c>
      <c r="E666" s="184" t="s">
        <v>126</v>
      </c>
      <c r="F666" s="185"/>
      <c r="G666" s="78" t="s">
        <v>424</v>
      </c>
      <c r="H666" s="92">
        <v>586026023.37</v>
      </c>
      <c r="I666" s="93">
        <v>218683047.7</v>
      </c>
      <c r="J666" s="94">
        <v>367342975.67</v>
      </c>
    </row>
    <row r="667" spans="1:10" ht="22.5">
      <c r="A667" s="65" t="s">
        <v>127</v>
      </c>
      <c r="B667" s="66" t="s">
        <v>364</v>
      </c>
      <c r="C667" s="67" t="s">
        <v>424</v>
      </c>
      <c r="D667" s="76" t="s">
        <v>797</v>
      </c>
      <c r="E667" s="184" t="s">
        <v>128</v>
      </c>
      <c r="F667" s="185"/>
      <c r="G667" s="78" t="s">
        <v>424</v>
      </c>
      <c r="H667" s="92">
        <v>294195957.5</v>
      </c>
      <c r="I667" s="93">
        <v>11434857.5</v>
      </c>
      <c r="J667" s="94">
        <v>282761100</v>
      </c>
    </row>
    <row r="668" spans="1:10" ht="33.75">
      <c r="A668" s="65" t="s">
        <v>798</v>
      </c>
      <c r="B668" s="66" t="s">
        <v>364</v>
      </c>
      <c r="C668" s="67" t="s">
        <v>424</v>
      </c>
      <c r="D668" s="76" t="s">
        <v>797</v>
      </c>
      <c r="E668" s="184" t="s">
        <v>799</v>
      </c>
      <c r="F668" s="185"/>
      <c r="G668" s="78" t="s">
        <v>424</v>
      </c>
      <c r="H668" s="92">
        <v>5060000</v>
      </c>
      <c r="I668" s="93">
        <v>5060000</v>
      </c>
      <c r="J668" s="94">
        <v>0</v>
      </c>
    </row>
    <row r="669" spans="1:10" ht="22.5">
      <c r="A669" s="65" t="s">
        <v>66</v>
      </c>
      <c r="B669" s="66" t="s">
        <v>364</v>
      </c>
      <c r="C669" s="67" t="s">
        <v>424</v>
      </c>
      <c r="D669" s="76" t="s">
        <v>797</v>
      </c>
      <c r="E669" s="184" t="s">
        <v>799</v>
      </c>
      <c r="F669" s="185"/>
      <c r="G669" s="78" t="s">
        <v>67</v>
      </c>
      <c r="H669" s="92">
        <v>5060000</v>
      </c>
      <c r="I669" s="93">
        <v>5060000</v>
      </c>
      <c r="J669" s="94">
        <v>0</v>
      </c>
    </row>
    <row r="670" spans="1:10" ht="12.75">
      <c r="A670" s="65" t="s">
        <v>68</v>
      </c>
      <c r="B670" s="66" t="s">
        <v>364</v>
      </c>
      <c r="C670" s="67" t="s">
        <v>424</v>
      </c>
      <c r="D670" s="76" t="s">
        <v>797</v>
      </c>
      <c r="E670" s="184" t="s">
        <v>799</v>
      </c>
      <c r="F670" s="185"/>
      <c r="G670" s="78" t="s">
        <v>69</v>
      </c>
      <c r="H670" s="92">
        <v>5060000</v>
      </c>
      <c r="I670" s="93">
        <v>5060000</v>
      </c>
      <c r="J670" s="94">
        <v>0</v>
      </c>
    </row>
    <row r="671" spans="1:10" s="58" customFormat="1" ht="33.75">
      <c r="A671" s="57" t="s">
        <v>80</v>
      </c>
      <c r="B671" s="56" t="s">
        <v>364</v>
      </c>
      <c r="C671" s="73" t="s">
        <v>424</v>
      </c>
      <c r="D671" s="77" t="s">
        <v>797</v>
      </c>
      <c r="E671" s="145" t="s">
        <v>799</v>
      </c>
      <c r="F671" s="190"/>
      <c r="G671" s="74" t="s">
        <v>81</v>
      </c>
      <c r="H671" s="95">
        <v>5060000</v>
      </c>
      <c r="I671" s="96">
        <v>5060000</v>
      </c>
      <c r="J671" s="97">
        <f>IF(IF(H671="",0,H671)=0,0,(IF(H671&gt;0,IF(I671&gt;H671,0,H671-I671),IF(I671&gt;H671,H671-I671,0))))</f>
        <v>0</v>
      </c>
    </row>
    <row r="672" spans="1:10" ht="56.25">
      <c r="A672" s="65" t="s">
        <v>800</v>
      </c>
      <c r="B672" s="66" t="s">
        <v>364</v>
      </c>
      <c r="C672" s="67" t="s">
        <v>424</v>
      </c>
      <c r="D672" s="76" t="s">
        <v>797</v>
      </c>
      <c r="E672" s="184" t="s">
        <v>801</v>
      </c>
      <c r="F672" s="185"/>
      <c r="G672" s="78" t="s">
        <v>424</v>
      </c>
      <c r="H672" s="92">
        <v>2972600</v>
      </c>
      <c r="I672" s="93">
        <v>2972600</v>
      </c>
      <c r="J672" s="94">
        <v>0</v>
      </c>
    </row>
    <row r="673" spans="1:10" ht="22.5">
      <c r="A673" s="65" t="s">
        <v>84</v>
      </c>
      <c r="B673" s="66" t="s">
        <v>364</v>
      </c>
      <c r="C673" s="67" t="s">
        <v>424</v>
      </c>
      <c r="D673" s="76" t="s">
        <v>797</v>
      </c>
      <c r="E673" s="184" t="s">
        <v>801</v>
      </c>
      <c r="F673" s="185"/>
      <c r="G673" s="78" t="s">
        <v>85</v>
      </c>
      <c r="H673" s="92">
        <v>2972600</v>
      </c>
      <c r="I673" s="93">
        <v>2972600</v>
      </c>
      <c r="J673" s="94">
        <v>0</v>
      </c>
    </row>
    <row r="674" spans="1:10" ht="12.75">
      <c r="A674" s="65" t="s">
        <v>138</v>
      </c>
      <c r="B674" s="66" t="s">
        <v>364</v>
      </c>
      <c r="C674" s="67" t="s">
        <v>424</v>
      </c>
      <c r="D674" s="76" t="s">
        <v>797</v>
      </c>
      <c r="E674" s="184" t="s">
        <v>801</v>
      </c>
      <c r="F674" s="185"/>
      <c r="G674" s="78" t="s">
        <v>139</v>
      </c>
      <c r="H674" s="92">
        <v>73100</v>
      </c>
      <c r="I674" s="93">
        <v>73100</v>
      </c>
      <c r="J674" s="94">
        <v>0</v>
      </c>
    </row>
    <row r="675" spans="1:10" s="58" customFormat="1" ht="12.75">
      <c r="A675" s="57" t="s">
        <v>150</v>
      </c>
      <c r="B675" s="56" t="s">
        <v>364</v>
      </c>
      <c r="C675" s="73" t="s">
        <v>424</v>
      </c>
      <c r="D675" s="77" t="s">
        <v>797</v>
      </c>
      <c r="E675" s="145" t="s">
        <v>801</v>
      </c>
      <c r="F675" s="190"/>
      <c r="G675" s="74" t="s">
        <v>151</v>
      </c>
      <c r="H675" s="95">
        <v>73100</v>
      </c>
      <c r="I675" s="96">
        <v>73100</v>
      </c>
      <c r="J675" s="97">
        <f>IF(IF(H675="",0,H675)=0,0,(IF(H675&gt;0,IF(I675&gt;H675,0,H675-I675),IF(I675&gt;H675,H675-I675,0))))</f>
        <v>0</v>
      </c>
    </row>
    <row r="676" spans="1:10" ht="12.75">
      <c r="A676" s="65" t="s">
        <v>86</v>
      </c>
      <c r="B676" s="66" t="s">
        <v>364</v>
      </c>
      <c r="C676" s="67" t="s">
        <v>424</v>
      </c>
      <c r="D676" s="76" t="s">
        <v>797</v>
      </c>
      <c r="E676" s="184" t="s">
        <v>801</v>
      </c>
      <c r="F676" s="185"/>
      <c r="G676" s="78" t="s">
        <v>370</v>
      </c>
      <c r="H676" s="92">
        <v>2899500</v>
      </c>
      <c r="I676" s="93">
        <v>2899500</v>
      </c>
      <c r="J676" s="94">
        <v>0</v>
      </c>
    </row>
    <row r="677" spans="1:10" s="58" customFormat="1" ht="12.75">
      <c r="A677" s="57" t="s">
        <v>87</v>
      </c>
      <c r="B677" s="56" t="s">
        <v>364</v>
      </c>
      <c r="C677" s="73" t="s">
        <v>424</v>
      </c>
      <c r="D677" s="77" t="s">
        <v>797</v>
      </c>
      <c r="E677" s="145" t="s">
        <v>801</v>
      </c>
      <c r="F677" s="190"/>
      <c r="G677" s="74" t="s">
        <v>88</v>
      </c>
      <c r="H677" s="95">
        <v>2899500</v>
      </c>
      <c r="I677" s="96">
        <v>2899500</v>
      </c>
      <c r="J677" s="97">
        <f>IF(IF(H677="",0,H677)=0,0,(IF(H677&gt;0,IF(I677&gt;H677,0,H677-I677),IF(I677&gt;H677,H677-I677,0))))</f>
        <v>0</v>
      </c>
    </row>
    <row r="678" spans="1:10" ht="67.5">
      <c r="A678" s="65" t="s">
        <v>802</v>
      </c>
      <c r="B678" s="66" t="s">
        <v>364</v>
      </c>
      <c r="C678" s="67" t="s">
        <v>424</v>
      </c>
      <c r="D678" s="76" t="s">
        <v>797</v>
      </c>
      <c r="E678" s="184" t="s">
        <v>803</v>
      </c>
      <c r="F678" s="185"/>
      <c r="G678" s="78" t="s">
        <v>424</v>
      </c>
      <c r="H678" s="92">
        <v>402400</v>
      </c>
      <c r="I678" s="93">
        <v>253500</v>
      </c>
      <c r="J678" s="94">
        <v>148900</v>
      </c>
    </row>
    <row r="679" spans="1:10" ht="22.5">
      <c r="A679" s="65" t="s">
        <v>84</v>
      </c>
      <c r="B679" s="66" t="s">
        <v>364</v>
      </c>
      <c r="C679" s="67" t="s">
        <v>424</v>
      </c>
      <c r="D679" s="76" t="s">
        <v>797</v>
      </c>
      <c r="E679" s="184" t="s">
        <v>803</v>
      </c>
      <c r="F679" s="185"/>
      <c r="G679" s="78" t="s">
        <v>85</v>
      </c>
      <c r="H679" s="92">
        <v>402400</v>
      </c>
      <c r="I679" s="93">
        <v>253500</v>
      </c>
      <c r="J679" s="94">
        <v>148900</v>
      </c>
    </row>
    <row r="680" spans="1:10" ht="12.75">
      <c r="A680" s="65" t="s">
        <v>138</v>
      </c>
      <c r="B680" s="66" t="s">
        <v>364</v>
      </c>
      <c r="C680" s="67" t="s">
        <v>424</v>
      </c>
      <c r="D680" s="76" t="s">
        <v>797</v>
      </c>
      <c r="E680" s="184" t="s">
        <v>803</v>
      </c>
      <c r="F680" s="185"/>
      <c r="G680" s="78" t="s">
        <v>139</v>
      </c>
      <c r="H680" s="92">
        <v>72000</v>
      </c>
      <c r="I680" s="93">
        <v>45400</v>
      </c>
      <c r="J680" s="94">
        <v>26600</v>
      </c>
    </row>
    <row r="681" spans="1:10" s="58" customFormat="1" ht="12.75">
      <c r="A681" s="57" t="s">
        <v>150</v>
      </c>
      <c r="B681" s="56" t="s">
        <v>364</v>
      </c>
      <c r="C681" s="73" t="s">
        <v>424</v>
      </c>
      <c r="D681" s="77" t="s">
        <v>797</v>
      </c>
      <c r="E681" s="145" t="s">
        <v>803</v>
      </c>
      <c r="F681" s="190"/>
      <c r="G681" s="74" t="s">
        <v>151</v>
      </c>
      <c r="H681" s="95">
        <v>72000</v>
      </c>
      <c r="I681" s="96">
        <v>45400</v>
      </c>
      <c r="J681" s="97">
        <f>IF(IF(H681="",0,H681)=0,0,(IF(H681&gt;0,IF(I681&gt;H681,0,H681-I681),IF(I681&gt;H681,H681-I681,0))))</f>
        <v>26600</v>
      </c>
    </row>
    <row r="682" spans="1:10" ht="12.75">
      <c r="A682" s="65" t="s">
        <v>86</v>
      </c>
      <c r="B682" s="66" t="s">
        <v>364</v>
      </c>
      <c r="C682" s="67" t="s">
        <v>424</v>
      </c>
      <c r="D682" s="76" t="s">
        <v>797</v>
      </c>
      <c r="E682" s="184" t="s">
        <v>803</v>
      </c>
      <c r="F682" s="185"/>
      <c r="G682" s="78" t="s">
        <v>370</v>
      </c>
      <c r="H682" s="92">
        <v>330400</v>
      </c>
      <c r="I682" s="93">
        <v>208100</v>
      </c>
      <c r="J682" s="94">
        <v>122300</v>
      </c>
    </row>
    <row r="683" spans="1:10" s="58" customFormat="1" ht="12.75">
      <c r="A683" s="57" t="s">
        <v>87</v>
      </c>
      <c r="B683" s="56" t="s">
        <v>364</v>
      </c>
      <c r="C683" s="73" t="s">
        <v>424</v>
      </c>
      <c r="D683" s="77" t="s">
        <v>797</v>
      </c>
      <c r="E683" s="145" t="s">
        <v>803</v>
      </c>
      <c r="F683" s="190"/>
      <c r="G683" s="74" t="s">
        <v>88</v>
      </c>
      <c r="H683" s="95">
        <v>330400</v>
      </c>
      <c r="I683" s="96">
        <v>208100</v>
      </c>
      <c r="J683" s="97">
        <f>IF(IF(H683="",0,H683)=0,0,(IF(H683&gt;0,IF(I683&gt;H683,0,H683-I683),IF(I683&gt;H683,H683-I683,0))))</f>
        <v>122300</v>
      </c>
    </row>
    <row r="684" spans="1:10" ht="12.75">
      <c r="A684" s="65"/>
      <c r="B684" s="66" t="s">
        <v>364</v>
      </c>
      <c r="C684" s="67" t="s">
        <v>424</v>
      </c>
      <c r="D684" s="76" t="s">
        <v>797</v>
      </c>
      <c r="E684" s="184" t="s">
        <v>804</v>
      </c>
      <c r="F684" s="185"/>
      <c r="G684" s="78" t="s">
        <v>424</v>
      </c>
      <c r="H684" s="92">
        <v>1077500</v>
      </c>
      <c r="I684" s="93">
        <v>808155.3</v>
      </c>
      <c r="J684" s="94">
        <v>269344.7</v>
      </c>
    </row>
    <row r="685" spans="1:10" ht="22.5">
      <c r="A685" s="65" t="s">
        <v>84</v>
      </c>
      <c r="B685" s="66" t="s">
        <v>364</v>
      </c>
      <c r="C685" s="67" t="s">
        <v>424</v>
      </c>
      <c r="D685" s="76" t="s">
        <v>797</v>
      </c>
      <c r="E685" s="184" t="s">
        <v>804</v>
      </c>
      <c r="F685" s="185"/>
      <c r="G685" s="78" t="s">
        <v>85</v>
      </c>
      <c r="H685" s="92">
        <v>1077500</v>
      </c>
      <c r="I685" s="93">
        <v>808155.3</v>
      </c>
      <c r="J685" s="94">
        <v>269344.7</v>
      </c>
    </row>
    <row r="686" spans="1:10" ht="12.75">
      <c r="A686" s="65" t="s">
        <v>138</v>
      </c>
      <c r="B686" s="66" t="s">
        <v>364</v>
      </c>
      <c r="C686" s="67" t="s">
        <v>424</v>
      </c>
      <c r="D686" s="76" t="s">
        <v>797</v>
      </c>
      <c r="E686" s="184" t="s">
        <v>804</v>
      </c>
      <c r="F686" s="185"/>
      <c r="G686" s="78" t="s">
        <v>139</v>
      </c>
      <c r="H686" s="92">
        <v>1077500</v>
      </c>
      <c r="I686" s="93">
        <v>808155.3</v>
      </c>
      <c r="J686" s="94">
        <v>269344.7</v>
      </c>
    </row>
    <row r="687" spans="1:10" s="58" customFormat="1" ht="45">
      <c r="A687" s="57" t="s">
        <v>140</v>
      </c>
      <c r="B687" s="56" t="s">
        <v>364</v>
      </c>
      <c r="C687" s="73" t="s">
        <v>424</v>
      </c>
      <c r="D687" s="77" t="s">
        <v>797</v>
      </c>
      <c r="E687" s="145" t="s">
        <v>804</v>
      </c>
      <c r="F687" s="190"/>
      <c r="G687" s="74" t="s">
        <v>141</v>
      </c>
      <c r="H687" s="95">
        <v>1077500</v>
      </c>
      <c r="I687" s="96">
        <v>808155.3</v>
      </c>
      <c r="J687" s="97">
        <f>IF(IF(H687="",0,H687)=0,0,(IF(H687&gt;0,IF(I687&gt;H687,0,H687-I687),IF(I687&gt;H687,H687-I687,0))))</f>
        <v>269344.7</v>
      </c>
    </row>
    <row r="688" spans="1:10" ht="22.5">
      <c r="A688" s="65" t="s">
        <v>805</v>
      </c>
      <c r="B688" s="66" t="s">
        <v>364</v>
      </c>
      <c r="C688" s="67" t="s">
        <v>424</v>
      </c>
      <c r="D688" s="76" t="s">
        <v>797</v>
      </c>
      <c r="E688" s="184" t="s">
        <v>806</v>
      </c>
      <c r="F688" s="185"/>
      <c r="G688" s="78" t="s">
        <v>424</v>
      </c>
      <c r="H688" s="92">
        <v>271365800</v>
      </c>
      <c r="I688" s="93">
        <v>0</v>
      </c>
      <c r="J688" s="94">
        <v>271365800</v>
      </c>
    </row>
    <row r="689" spans="1:10" ht="22.5">
      <c r="A689" s="65" t="s">
        <v>66</v>
      </c>
      <c r="B689" s="66" t="s">
        <v>364</v>
      </c>
      <c r="C689" s="67" t="s">
        <v>424</v>
      </c>
      <c r="D689" s="76" t="s">
        <v>797</v>
      </c>
      <c r="E689" s="184" t="s">
        <v>806</v>
      </c>
      <c r="F689" s="185"/>
      <c r="G689" s="78" t="s">
        <v>67</v>
      </c>
      <c r="H689" s="92">
        <v>271365800</v>
      </c>
      <c r="I689" s="93">
        <v>0</v>
      </c>
      <c r="J689" s="94">
        <v>271365800</v>
      </c>
    </row>
    <row r="690" spans="1:10" ht="12.75">
      <c r="A690" s="65" t="s">
        <v>68</v>
      </c>
      <c r="B690" s="66" t="s">
        <v>364</v>
      </c>
      <c r="C690" s="67" t="s">
        <v>424</v>
      </c>
      <c r="D690" s="76" t="s">
        <v>797</v>
      </c>
      <c r="E690" s="184" t="s">
        <v>806</v>
      </c>
      <c r="F690" s="185"/>
      <c r="G690" s="78" t="s">
        <v>69</v>
      </c>
      <c r="H690" s="92">
        <v>271365800</v>
      </c>
      <c r="I690" s="93">
        <v>0</v>
      </c>
      <c r="J690" s="94">
        <v>271365800</v>
      </c>
    </row>
    <row r="691" spans="1:10" s="58" customFormat="1" ht="33.75">
      <c r="A691" s="57" t="s">
        <v>80</v>
      </c>
      <c r="B691" s="56" t="s">
        <v>364</v>
      </c>
      <c r="C691" s="73" t="s">
        <v>424</v>
      </c>
      <c r="D691" s="77" t="s">
        <v>797</v>
      </c>
      <c r="E691" s="145" t="s">
        <v>806</v>
      </c>
      <c r="F691" s="190"/>
      <c r="G691" s="74" t="s">
        <v>81</v>
      </c>
      <c r="H691" s="95">
        <v>271365800</v>
      </c>
      <c r="I691" s="96">
        <v>0</v>
      </c>
      <c r="J691" s="97">
        <f>IF(IF(H691="",0,H691)=0,0,(IF(H691&gt;0,IF(I691&gt;H691,0,H691-I691),IF(I691&gt;H691,H691-I691,0))))</f>
        <v>271365800</v>
      </c>
    </row>
    <row r="692" spans="1:10" ht="33.75">
      <c r="A692" s="65" t="s">
        <v>807</v>
      </c>
      <c r="B692" s="66" t="s">
        <v>364</v>
      </c>
      <c r="C692" s="67" t="s">
        <v>424</v>
      </c>
      <c r="D692" s="76" t="s">
        <v>797</v>
      </c>
      <c r="E692" s="184" t="s">
        <v>808</v>
      </c>
      <c r="F692" s="185"/>
      <c r="G692" s="78" t="s">
        <v>424</v>
      </c>
      <c r="H692" s="92">
        <v>11246400</v>
      </c>
      <c r="I692" s="93">
        <v>0</v>
      </c>
      <c r="J692" s="94">
        <v>11246400</v>
      </c>
    </row>
    <row r="693" spans="1:10" ht="22.5">
      <c r="A693" s="65" t="s">
        <v>66</v>
      </c>
      <c r="B693" s="66" t="s">
        <v>364</v>
      </c>
      <c r="C693" s="67" t="s">
        <v>424</v>
      </c>
      <c r="D693" s="76" t="s">
        <v>797</v>
      </c>
      <c r="E693" s="184" t="s">
        <v>808</v>
      </c>
      <c r="F693" s="185"/>
      <c r="G693" s="78" t="s">
        <v>67</v>
      </c>
      <c r="H693" s="92">
        <v>11246400</v>
      </c>
      <c r="I693" s="93">
        <v>0</v>
      </c>
      <c r="J693" s="94">
        <v>11246400</v>
      </c>
    </row>
    <row r="694" spans="1:10" ht="12.75">
      <c r="A694" s="65" t="s">
        <v>68</v>
      </c>
      <c r="B694" s="66" t="s">
        <v>364</v>
      </c>
      <c r="C694" s="67" t="s">
        <v>424</v>
      </c>
      <c r="D694" s="76" t="s">
        <v>797</v>
      </c>
      <c r="E694" s="184" t="s">
        <v>808</v>
      </c>
      <c r="F694" s="185"/>
      <c r="G694" s="78" t="s">
        <v>69</v>
      </c>
      <c r="H694" s="92">
        <v>11246400</v>
      </c>
      <c r="I694" s="93">
        <v>0</v>
      </c>
      <c r="J694" s="94">
        <v>11246400</v>
      </c>
    </row>
    <row r="695" spans="1:10" s="58" customFormat="1" ht="33.75">
      <c r="A695" s="57" t="s">
        <v>80</v>
      </c>
      <c r="B695" s="56" t="s">
        <v>364</v>
      </c>
      <c r="C695" s="73" t="s">
        <v>424</v>
      </c>
      <c r="D695" s="77" t="s">
        <v>797</v>
      </c>
      <c r="E695" s="145" t="s">
        <v>808</v>
      </c>
      <c r="F695" s="190"/>
      <c r="G695" s="74" t="s">
        <v>81</v>
      </c>
      <c r="H695" s="95">
        <v>11246400</v>
      </c>
      <c r="I695" s="96">
        <v>0</v>
      </c>
      <c r="J695" s="97">
        <f>IF(IF(H695="",0,H695)=0,0,(IF(H695&gt;0,IF(I695&gt;H695,0,H695-I695),IF(I695&gt;H695,H695-I695,0))))</f>
        <v>11246400</v>
      </c>
    </row>
    <row r="696" spans="1:10" ht="33.75">
      <c r="A696" s="65" t="s">
        <v>809</v>
      </c>
      <c r="B696" s="66" t="s">
        <v>364</v>
      </c>
      <c r="C696" s="67" t="s">
        <v>424</v>
      </c>
      <c r="D696" s="76" t="s">
        <v>797</v>
      </c>
      <c r="E696" s="184" t="s">
        <v>810</v>
      </c>
      <c r="F696" s="185"/>
      <c r="G696" s="78" t="s">
        <v>424</v>
      </c>
      <c r="H696" s="92">
        <v>113600</v>
      </c>
      <c r="I696" s="93">
        <v>0</v>
      </c>
      <c r="J696" s="94">
        <v>113600</v>
      </c>
    </row>
    <row r="697" spans="1:10" ht="22.5">
      <c r="A697" s="65" t="s">
        <v>66</v>
      </c>
      <c r="B697" s="66" t="s">
        <v>364</v>
      </c>
      <c r="C697" s="67" t="s">
        <v>424</v>
      </c>
      <c r="D697" s="76" t="s">
        <v>797</v>
      </c>
      <c r="E697" s="184" t="s">
        <v>810</v>
      </c>
      <c r="F697" s="185"/>
      <c r="G697" s="78" t="s">
        <v>67</v>
      </c>
      <c r="H697" s="92">
        <v>113600</v>
      </c>
      <c r="I697" s="93">
        <v>0</v>
      </c>
      <c r="J697" s="94">
        <v>113600</v>
      </c>
    </row>
    <row r="698" spans="1:10" ht="12.75">
      <c r="A698" s="65" t="s">
        <v>68</v>
      </c>
      <c r="B698" s="66" t="s">
        <v>364</v>
      </c>
      <c r="C698" s="67" t="s">
        <v>424</v>
      </c>
      <c r="D698" s="76" t="s">
        <v>797</v>
      </c>
      <c r="E698" s="184" t="s">
        <v>810</v>
      </c>
      <c r="F698" s="185"/>
      <c r="G698" s="78" t="s">
        <v>69</v>
      </c>
      <c r="H698" s="92">
        <v>113600</v>
      </c>
      <c r="I698" s="93">
        <v>0</v>
      </c>
      <c r="J698" s="94">
        <v>113600</v>
      </c>
    </row>
    <row r="699" spans="1:10" s="58" customFormat="1" ht="33.75">
      <c r="A699" s="57" t="s">
        <v>80</v>
      </c>
      <c r="B699" s="56" t="s">
        <v>364</v>
      </c>
      <c r="C699" s="73" t="s">
        <v>424</v>
      </c>
      <c r="D699" s="77" t="s">
        <v>797</v>
      </c>
      <c r="E699" s="145" t="s">
        <v>810</v>
      </c>
      <c r="F699" s="190"/>
      <c r="G699" s="74" t="s">
        <v>81</v>
      </c>
      <c r="H699" s="95">
        <v>113600</v>
      </c>
      <c r="I699" s="96">
        <v>0</v>
      </c>
      <c r="J699" s="97">
        <f>IF(IF(H699="",0,H699)=0,0,(IF(H699&gt;0,IF(I699&gt;H699,0,H699-I699),IF(I699&gt;H699,H699-I699,0))))</f>
        <v>113600</v>
      </c>
    </row>
    <row r="700" spans="1:10" ht="33.75">
      <c r="A700" s="65" t="s">
        <v>811</v>
      </c>
      <c r="B700" s="66" t="s">
        <v>364</v>
      </c>
      <c r="C700" s="67" t="s">
        <v>424</v>
      </c>
      <c r="D700" s="76" t="s">
        <v>797</v>
      </c>
      <c r="E700" s="184" t="s">
        <v>812</v>
      </c>
      <c r="F700" s="185"/>
      <c r="G700" s="78" t="s">
        <v>424</v>
      </c>
      <c r="H700" s="92">
        <v>974637.5</v>
      </c>
      <c r="I700" s="93">
        <v>974637.5</v>
      </c>
      <c r="J700" s="94">
        <v>0</v>
      </c>
    </row>
    <row r="701" spans="1:10" ht="22.5">
      <c r="A701" s="65" t="s">
        <v>84</v>
      </c>
      <c r="B701" s="66" t="s">
        <v>364</v>
      </c>
      <c r="C701" s="67" t="s">
        <v>424</v>
      </c>
      <c r="D701" s="76" t="s">
        <v>797</v>
      </c>
      <c r="E701" s="184" t="s">
        <v>812</v>
      </c>
      <c r="F701" s="185"/>
      <c r="G701" s="78" t="s">
        <v>85</v>
      </c>
      <c r="H701" s="92">
        <v>974637.5</v>
      </c>
      <c r="I701" s="93">
        <v>974637.5</v>
      </c>
      <c r="J701" s="94">
        <v>0</v>
      </c>
    </row>
    <row r="702" spans="1:10" ht="12.75">
      <c r="A702" s="65" t="s">
        <v>138</v>
      </c>
      <c r="B702" s="66" t="s">
        <v>364</v>
      </c>
      <c r="C702" s="67" t="s">
        <v>424</v>
      </c>
      <c r="D702" s="76" t="s">
        <v>797</v>
      </c>
      <c r="E702" s="184" t="s">
        <v>812</v>
      </c>
      <c r="F702" s="185"/>
      <c r="G702" s="78" t="s">
        <v>139</v>
      </c>
      <c r="H702" s="92">
        <v>974637.5</v>
      </c>
      <c r="I702" s="93">
        <v>974637.5</v>
      </c>
      <c r="J702" s="94">
        <v>0</v>
      </c>
    </row>
    <row r="703" spans="1:10" s="58" customFormat="1" ht="12.75">
      <c r="A703" s="57" t="s">
        <v>150</v>
      </c>
      <c r="B703" s="56" t="s">
        <v>364</v>
      </c>
      <c r="C703" s="73" t="s">
        <v>424</v>
      </c>
      <c r="D703" s="77" t="s">
        <v>797</v>
      </c>
      <c r="E703" s="145" t="s">
        <v>812</v>
      </c>
      <c r="F703" s="190"/>
      <c r="G703" s="74" t="s">
        <v>151</v>
      </c>
      <c r="H703" s="95">
        <v>974637.5</v>
      </c>
      <c r="I703" s="96">
        <v>974637.5</v>
      </c>
      <c r="J703" s="97">
        <f>IF(IF(H703="",0,H703)=0,0,(IF(H703&gt;0,IF(I703&gt;H703,0,H703-I703),IF(I703&gt;H703,H703-I703,0))))</f>
        <v>0</v>
      </c>
    </row>
    <row r="704" spans="1:10" ht="33.75">
      <c r="A704" s="65" t="s">
        <v>813</v>
      </c>
      <c r="B704" s="66" t="s">
        <v>364</v>
      </c>
      <c r="C704" s="67" t="s">
        <v>424</v>
      </c>
      <c r="D704" s="76" t="s">
        <v>797</v>
      </c>
      <c r="E704" s="184" t="s">
        <v>814</v>
      </c>
      <c r="F704" s="185"/>
      <c r="G704" s="78" t="s">
        <v>424</v>
      </c>
      <c r="H704" s="92">
        <v>2119120</v>
      </c>
      <c r="I704" s="93">
        <v>2119120</v>
      </c>
      <c r="J704" s="94">
        <v>0</v>
      </c>
    </row>
    <row r="705" spans="1:10" ht="22.5">
      <c r="A705" s="65" t="s">
        <v>84</v>
      </c>
      <c r="B705" s="66" t="s">
        <v>364</v>
      </c>
      <c r="C705" s="67" t="s">
        <v>424</v>
      </c>
      <c r="D705" s="76" t="s">
        <v>797</v>
      </c>
      <c r="E705" s="184" t="s">
        <v>814</v>
      </c>
      <c r="F705" s="185"/>
      <c r="G705" s="78" t="s">
        <v>85</v>
      </c>
      <c r="H705" s="92">
        <v>2119120</v>
      </c>
      <c r="I705" s="93">
        <v>2119120</v>
      </c>
      <c r="J705" s="94">
        <v>0</v>
      </c>
    </row>
    <row r="706" spans="1:10" ht="12.75">
      <c r="A706" s="65" t="s">
        <v>86</v>
      </c>
      <c r="B706" s="66" t="s">
        <v>364</v>
      </c>
      <c r="C706" s="67" t="s">
        <v>424</v>
      </c>
      <c r="D706" s="76" t="s">
        <v>797</v>
      </c>
      <c r="E706" s="184" t="s">
        <v>814</v>
      </c>
      <c r="F706" s="185"/>
      <c r="G706" s="78" t="s">
        <v>370</v>
      </c>
      <c r="H706" s="92">
        <v>2119120</v>
      </c>
      <c r="I706" s="93">
        <v>2119120</v>
      </c>
      <c r="J706" s="94">
        <v>0</v>
      </c>
    </row>
    <row r="707" spans="1:10" s="58" customFormat="1" ht="12.75">
      <c r="A707" s="57" t="s">
        <v>87</v>
      </c>
      <c r="B707" s="56" t="s">
        <v>364</v>
      </c>
      <c r="C707" s="73" t="s">
        <v>424</v>
      </c>
      <c r="D707" s="77" t="s">
        <v>797</v>
      </c>
      <c r="E707" s="145" t="s">
        <v>814</v>
      </c>
      <c r="F707" s="190"/>
      <c r="G707" s="74" t="s">
        <v>88</v>
      </c>
      <c r="H707" s="95">
        <v>2119120</v>
      </c>
      <c r="I707" s="96">
        <v>2119120</v>
      </c>
      <c r="J707" s="97">
        <f>IF(IF(H707="",0,H707)=0,0,(IF(H707&gt;0,IF(I707&gt;H707,0,H707-I707),IF(I707&gt;H707,H707-I707,0))))</f>
        <v>0</v>
      </c>
    </row>
    <row r="708" spans="1:10" ht="45">
      <c r="A708" s="65" t="s">
        <v>815</v>
      </c>
      <c r="B708" s="66" t="s">
        <v>364</v>
      </c>
      <c r="C708" s="67" t="s">
        <v>424</v>
      </c>
      <c r="D708" s="76" t="s">
        <v>797</v>
      </c>
      <c r="E708" s="184" t="s">
        <v>816</v>
      </c>
      <c r="F708" s="185"/>
      <c r="G708" s="78" t="s">
        <v>424</v>
      </c>
      <c r="H708" s="92">
        <v>55000</v>
      </c>
      <c r="I708" s="93">
        <v>55000</v>
      </c>
      <c r="J708" s="94">
        <v>0</v>
      </c>
    </row>
    <row r="709" spans="1:10" ht="22.5">
      <c r="A709" s="65" t="s">
        <v>84</v>
      </c>
      <c r="B709" s="66" t="s">
        <v>364</v>
      </c>
      <c r="C709" s="67" t="s">
        <v>424</v>
      </c>
      <c r="D709" s="76" t="s">
        <v>797</v>
      </c>
      <c r="E709" s="184" t="s">
        <v>816</v>
      </c>
      <c r="F709" s="185"/>
      <c r="G709" s="78" t="s">
        <v>85</v>
      </c>
      <c r="H709" s="92">
        <v>55000</v>
      </c>
      <c r="I709" s="93">
        <v>55000</v>
      </c>
      <c r="J709" s="94">
        <v>0</v>
      </c>
    </row>
    <row r="710" spans="1:10" ht="12.75">
      <c r="A710" s="65" t="s">
        <v>86</v>
      </c>
      <c r="B710" s="66" t="s">
        <v>364</v>
      </c>
      <c r="C710" s="67" t="s">
        <v>424</v>
      </c>
      <c r="D710" s="76" t="s">
        <v>797</v>
      </c>
      <c r="E710" s="184" t="s">
        <v>816</v>
      </c>
      <c r="F710" s="185"/>
      <c r="G710" s="78" t="s">
        <v>370</v>
      </c>
      <c r="H710" s="92">
        <v>55000</v>
      </c>
      <c r="I710" s="93">
        <v>55000</v>
      </c>
      <c r="J710" s="94">
        <v>0</v>
      </c>
    </row>
    <row r="711" spans="1:10" s="58" customFormat="1" ht="45">
      <c r="A711" s="57" t="s">
        <v>142</v>
      </c>
      <c r="B711" s="56" t="s">
        <v>364</v>
      </c>
      <c r="C711" s="73" t="s">
        <v>424</v>
      </c>
      <c r="D711" s="77" t="s">
        <v>797</v>
      </c>
      <c r="E711" s="145" t="s">
        <v>816</v>
      </c>
      <c r="F711" s="190"/>
      <c r="G711" s="74" t="s">
        <v>143</v>
      </c>
      <c r="H711" s="95">
        <v>55000</v>
      </c>
      <c r="I711" s="96">
        <v>55000</v>
      </c>
      <c r="J711" s="97">
        <f>IF(IF(H711="",0,H711)=0,0,(IF(H711&gt;0,IF(I711&gt;H711,0,H711-I711),IF(I711&gt;H711,H711-I711,0))))</f>
        <v>0</v>
      </c>
    </row>
    <row r="712" spans="1:10" ht="33.75">
      <c r="A712" s="65" t="s">
        <v>135</v>
      </c>
      <c r="B712" s="66" t="s">
        <v>364</v>
      </c>
      <c r="C712" s="67" t="s">
        <v>424</v>
      </c>
      <c r="D712" s="76" t="s">
        <v>797</v>
      </c>
      <c r="E712" s="184" t="s">
        <v>136</v>
      </c>
      <c r="F712" s="185"/>
      <c r="G712" s="78" t="s">
        <v>424</v>
      </c>
      <c r="H712" s="92">
        <v>291830065.87</v>
      </c>
      <c r="I712" s="93">
        <v>207248190.2</v>
      </c>
      <c r="J712" s="94">
        <v>84581875.67</v>
      </c>
    </row>
    <row r="713" spans="1:10" ht="22.5">
      <c r="A713" s="65" t="s">
        <v>817</v>
      </c>
      <c r="B713" s="66" t="s">
        <v>364</v>
      </c>
      <c r="C713" s="67" t="s">
        <v>424</v>
      </c>
      <c r="D713" s="76" t="s">
        <v>797</v>
      </c>
      <c r="E713" s="184" t="s">
        <v>818</v>
      </c>
      <c r="F713" s="185"/>
      <c r="G713" s="78" t="s">
        <v>424</v>
      </c>
      <c r="H713" s="92">
        <v>34442866.09</v>
      </c>
      <c r="I713" s="93">
        <v>24613064.92</v>
      </c>
      <c r="J713" s="94">
        <v>9829801.17</v>
      </c>
    </row>
    <row r="714" spans="1:10" ht="22.5">
      <c r="A714" s="65" t="s">
        <v>84</v>
      </c>
      <c r="B714" s="66" t="s">
        <v>364</v>
      </c>
      <c r="C714" s="67" t="s">
        <v>424</v>
      </c>
      <c r="D714" s="76" t="s">
        <v>797</v>
      </c>
      <c r="E714" s="184" t="s">
        <v>818</v>
      </c>
      <c r="F714" s="185"/>
      <c r="G714" s="78" t="s">
        <v>85</v>
      </c>
      <c r="H714" s="92">
        <v>34442866.09</v>
      </c>
      <c r="I714" s="93">
        <v>24613064.92</v>
      </c>
      <c r="J714" s="94">
        <v>9829801.17</v>
      </c>
    </row>
    <row r="715" spans="1:10" ht="12.75">
      <c r="A715" s="65" t="s">
        <v>138</v>
      </c>
      <c r="B715" s="66" t="s">
        <v>364</v>
      </c>
      <c r="C715" s="67" t="s">
        <v>424</v>
      </c>
      <c r="D715" s="76" t="s">
        <v>797</v>
      </c>
      <c r="E715" s="184" t="s">
        <v>818</v>
      </c>
      <c r="F715" s="185"/>
      <c r="G715" s="78" t="s">
        <v>139</v>
      </c>
      <c r="H715" s="92">
        <v>3672095.38</v>
      </c>
      <c r="I715" s="93">
        <v>2430261.42</v>
      </c>
      <c r="J715" s="94">
        <v>1241833.96</v>
      </c>
    </row>
    <row r="716" spans="1:10" s="58" customFormat="1" ht="45">
      <c r="A716" s="57" t="s">
        <v>140</v>
      </c>
      <c r="B716" s="56" t="s">
        <v>364</v>
      </c>
      <c r="C716" s="73" t="s">
        <v>424</v>
      </c>
      <c r="D716" s="77" t="s">
        <v>797</v>
      </c>
      <c r="E716" s="145" t="s">
        <v>818</v>
      </c>
      <c r="F716" s="190"/>
      <c r="G716" s="74" t="s">
        <v>141</v>
      </c>
      <c r="H716" s="95">
        <v>3672095.38</v>
      </c>
      <c r="I716" s="96">
        <v>2430261.42</v>
      </c>
      <c r="J716" s="97">
        <f>IF(IF(H716="",0,H716)=0,0,(IF(H716&gt;0,IF(I716&gt;H716,0,H716-I716),IF(I716&gt;H716,H716-I716,0))))</f>
        <v>1241833.96</v>
      </c>
    </row>
    <row r="717" spans="1:10" ht="12.75">
      <c r="A717" s="65" t="s">
        <v>86</v>
      </c>
      <c r="B717" s="66" t="s">
        <v>364</v>
      </c>
      <c r="C717" s="67" t="s">
        <v>424</v>
      </c>
      <c r="D717" s="76" t="s">
        <v>797</v>
      </c>
      <c r="E717" s="184" t="s">
        <v>818</v>
      </c>
      <c r="F717" s="185"/>
      <c r="G717" s="78" t="s">
        <v>370</v>
      </c>
      <c r="H717" s="92">
        <v>30770770.71</v>
      </c>
      <c r="I717" s="93">
        <v>22182803.5</v>
      </c>
      <c r="J717" s="94">
        <v>8587967.21</v>
      </c>
    </row>
    <row r="718" spans="1:10" s="58" customFormat="1" ht="45">
      <c r="A718" s="57" t="s">
        <v>142</v>
      </c>
      <c r="B718" s="56" t="s">
        <v>364</v>
      </c>
      <c r="C718" s="73" t="s">
        <v>424</v>
      </c>
      <c r="D718" s="77" t="s">
        <v>797</v>
      </c>
      <c r="E718" s="145" t="s">
        <v>818</v>
      </c>
      <c r="F718" s="190"/>
      <c r="G718" s="74" t="s">
        <v>143</v>
      </c>
      <c r="H718" s="95">
        <v>30770770.71</v>
      </c>
      <c r="I718" s="96">
        <v>22182803.5</v>
      </c>
      <c r="J718" s="97">
        <f>IF(IF(H718="",0,H718)=0,0,(IF(H718&gt;0,IF(I718&gt;H718,0,H718-I718),IF(I718&gt;H718,H718-I718,0))))</f>
        <v>8587967.21</v>
      </c>
    </row>
    <row r="719" spans="1:10" ht="45">
      <c r="A719" s="65" t="s">
        <v>819</v>
      </c>
      <c r="B719" s="66" t="s">
        <v>364</v>
      </c>
      <c r="C719" s="67" t="s">
        <v>424</v>
      </c>
      <c r="D719" s="76" t="s">
        <v>797</v>
      </c>
      <c r="E719" s="184" t="s">
        <v>820</v>
      </c>
      <c r="F719" s="185"/>
      <c r="G719" s="78" t="s">
        <v>424</v>
      </c>
      <c r="H719" s="92">
        <v>530000</v>
      </c>
      <c r="I719" s="93">
        <v>530000</v>
      </c>
      <c r="J719" s="94">
        <v>0</v>
      </c>
    </row>
    <row r="720" spans="1:10" ht="22.5">
      <c r="A720" s="65" t="s">
        <v>84</v>
      </c>
      <c r="B720" s="66" t="s">
        <v>364</v>
      </c>
      <c r="C720" s="67" t="s">
        <v>424</v>
      </c>
      <c r="D720" s="76" t="s">
        <v>797</v>
      </c>
      <c r="E720" s="184" t="s">
        <v>820</v>
      </c>
      <c r="F720" s="185"/>
      <c r="G720" s="78" t="s">
        <v>85</v>
      </c>
      <c r="H720" s="92">
        <v>530000</v>
      </c>
      <c r="I720" s="93">
        <v>530000</v>
      </c>
      <c r="J720" s="94">
        <v>0</v>
      </c>
    </row>
    <row r="721" spans="1:10" ht="12.75">
      <c r="A721" s="65" t="s">
        <v>138</v>
      </c>
      <c r="B721" s="66" t="s">
        <v>364</v>
      </c>
      <c r="C721" s="67" t="s">
        <v>424</v>
      </c>
      <c r="D721" s="76" t="s">
        <v>797</v>
      </c>
      <c r="E721" s="184" t="s">
        <v>820</v>
      </c>
      <c r="F721" s="185"/>
      <c r="G721" s="78" t="s">
        <v>139</v>
      </c>
      <c r="H721" s="92">
        <v>150000</v>
      </c>
      <c r="I721" s="93">
        <v>150000</v>
      </c>
      <c r="J721" s="94">
        <v>0</v>
      </c>
    </row>
    <row r="722" spans="1:10" s="58" customFormat="1" ht="12.75">
      <c r="A722" s="57" t="s">
        <v>150</v>
      </c>
      <c r="B722" s="56" t="s">
        <v>364</v>
      </c>
      <c r="C722" s="73" t="s">
        <v>424</v>
      </c>
      <c r="D722" s="77" t="s">
        <v>797</v>
      </c>
      <c r="E722" s="145" t="s">
        <v>820</v>
      </c>
      <c r="F722" s="190"/>
      <c r="G722" s="74" t="s">
        <v>151</v>
      </c>
      <c r="H722" s="95">
        <v>150000</v>
      </c>
      <c r="I722" s="96">
        <v>150000</v>
      </c>
      <c r="J722" s="97">
        <f>IF(IF(H722="",0,H722)=0,0,(IF(H722&gt;0,IF(I722&gt;H722,0,H722-I722),IF(I722&gt;H722,H722-I722,0))))</f>
        <v>0</v>
      </c>
    </row>
    <row r="723" spans="1:10" ht="12.75">
      <c r="A723" s="65" t="s">
        <v>86</v>
      </c>
      <c r="B723" s="66" t="s">
        <v>364</v>
      </c>
      <c r="C723" s="67" t="s">
        <v>424</v>
      </c>
      <c r="D723" s="76" t="s">
        <v>797</v>
      </c>
      <c r="E723" s="184" t="s">
        <v>820</v>
      </c>
      <c r="F723" s="185"/>
      <c r="G723" s="78" t="s">
        <v>370</v>
      </c>
      <c r="H723" s="92">
        <v>380000</v>
      </c>
      <c r="I723" s="93">
        <v>380000</v>
      </c>
      <c r="J723" s="94">
        <v>0</v>
      </c>
    </row>
    <row r="724" spans="1:10" s="58" customFormat="1" ht="12.75">
      <c r="A724" s="57" t="s">
        <v>87</v>
      </c>
      <c r="B724" s="56" t="s">
        <v>364</v>
      </c>
      <c r="C724" s="73" t="s">
        <v>424</v>
      </c>
      <c r="D724" s="77" t="s">
        <v>797</v>
      </c>
      <c r="E724" s="145" t="s">
        <v>820</v>
      </c>
      <c r="F724" s="190"/>
      <c r="G724" s="74" t="s">
        <v>88</v>
      </c>
      <c r="H724" s="95">
        <v>380000</v>
      </c>
      <c r="I724" s="96">
        <v>380000</v>
      </c>
      <c r="J724" s="97">
        <f>IF(IF(H724="",0,H724)=0,0,(IF(H724&gt;0,IF(I724&gt;H724,0,H724-I724),IF(I724&gt;H724,H724-I724,0))))</f>
        <v>0</v>
      </c>
    </row>
    <row r="725" spans="1:10" ht="45">
      <c r="A725" s="65" t="s">
        <v>821</v>
      </c>
      <c r="B725" s="66" t="s">
        <v>364</v>
      </c>
      <c r="C725" s="67" t="s">
        <v>424</v>
      </c>
      <c r="D725" s="76" t="s">
        <v>797</v>
      </c>
      <c r="E725" s="184" t="s">
        <v>822</v>
      </c>
      <c r="F725" s="185"/>
      <c r="G725" s="78" t="s">
        <v>424</v>
      </c>
      <c r="H725" s="92">
        <v>430000</v>
      </c>
      <c r="I725" s="93">
        <v>430000</v>
      </c>
      <c r="J725" s="94">
        <v>0</v>
      </c>
    </row>
    <row r="726" spans="1:10" ht="22.5">
      <c r="A726" s="65" t="s">
        <v>84</v>
      </c>
      <c r="B726" s="66" t="s">
        <v>364</v>
      </c>
      <c r="C726" s="67" t="s">
        <v>424</v>
      </c>
      <c r="D726" s="76" t="s">
        <v>797</v>
      </c>
      <c r="E726" s="184" t="s">
        <v>822</v>
      </c>
      <c r="F726" s="185"/>
      <c r="G726" s="78" t="s">
        <v>85</v>
      </c>
      <c r="H726" s="92">
        <v>430000</v>
      </c>
      <c r="I726" s="93">
        <v>430000</v>
      </c>
      <c r="J726" s="94">
        <v>0</v>
      </c>
    </row>
    <row r="727" spans="1:10" ht="12.75">
      <c r="A727" s="65" t="s">
        <v>86</v>
      </c>
      <c r="B727" s="66" t="s">
        <v>364</v>
      </c>
      <c r="C727" s="67" t="s">
        <v>424</v>
      </c>
      <c r="D727" s="76" t="s">
        <v>797</v>
      </c>
      <c r="E727" s="184" t="s">
        <v>822</v>
      </c>
      <c r="F727" s="185"/>
      <c r="G727" s="78" t="s">
        <v>370</v>
      </c>
      <c r="H727" s="92">
        <v>430000</v>
      </c>
      <c r="I727" s="93">
        <v>430000</v>
      </c>
      <c r="J727" s="94">
        <v>0</v>
      </c>
    </row>
    <row r="728" spans="1:10" s="58" customFormat="1" ht="12.75">
      <c r="A728" s="57" t="s">
        <v>87</v>
      </c>
      <c r="B728" s="56" t="s">
        <v>364</v>
      </c>
      <c r="C728" s="73" t="s">
        <v>424</v>
      </c>
      <c r="D728" s="77" t="s">
        <v>797</v>
      </c>
      <c r="E728" s="145" t="s">
        <v>822</v>
      </c>
      <c r="F728" s="190"/>
      <c r="G728" s="74" t="s">
        <v>88</v>
      </c>
      <c r="H728" s="95">
        <v>430000</v>
      </c>
      <c r="I728" s="96">
        <v>430000</v>
      </c>
      <c r="J728" s="97">
        <f>IF(IF(H728="",0,H728)=0,0,(IF(H728&gt;0,IF(I728&gt;H728,0,H728-I728),IF(I728&gt;H728,H728-I728,0))))</f>
        <v>0</v>
      </c>
    </row>
    <row r="729" spans="1:10" ht="12.75">
      <c r="A729" s="65" t="s">
        <v>144</v>
      </c>
      <c r="B729" s="66" t="s">
        <v>364</v>
      </c>
      <c r="C729" s="67" t="s">
        <v>424</v>
      </c>
      <c r="D729" s="76" t="s">
        <v>797</v>
      </c>
      <c r="E729" s="184" t="s">
        <v>145</v>
      </c>
      <c r="F729" s="185"/>
      <c r="G729" s="78" t="s">
        <v>424</v>
      </c>
      <c r="H729" s="92">
        <v>212670100</v>
      </c>
      <c r="I729" s="93">
        <v>151648967.63</v>
      </c>
      <c r="J729" s="94">
        <v>61021132.37</v>
      </c>
    </row>
    <row r="730" spans="1:10" ht="22.5">
      <c r="A730" s="65" t="s">
        <v>84</v>
      </c>
      <c r="B730" s="66" t="s">
        <v>364</v>
      </c>
      <c r="C730" s="67" t="s">
        <v>424</v>
      </c>
      <c r="D730" s="76" t="s">
        <v>797</v>
      </c>
      <c r="E730" s="184" t="s">
        <v>145</v>
      </c>
      <c r="F730" s="185"/>
      <c r="G730" s="78" t="s">
        <v>85</v>
      </c>
      <c r="H730" s="92">
        <v>212670100</v>
      </c>
      <c r="I730" s="93">
        <v>151648967.63</v>
      </c>
      <c r="J730" s="94">
        <v>61021132.37</v>
      </c>
    </row>
    <row r="731" spans="1:10" ht="12.75">
      <c r="A731" s="65" t="s">
        <v>138</v>
      </c>
      <c r="B731" s="66" t="s">
        <v>364</v>
      </c>
      <c r="C731" s="67" t="s">
        <v>424</v>
      </c>
      <c r="D731" s="76" t="s">
        <v>797</v>
      </c>
      <c r="E731" s="184" t="s">
        <v>145</v>
      </c>
      <c r="F731" s="185"/>
      <c r="G731" s="78" t="s">
        <v>139</v>
      </c>
      <c r="H731" s="92">
        <v>13638300</v>
      </c>
      <c r="I731" s="93">
        <v>9653748.53</v>
      </c>
      <c r="J731" s="94">
        <v>3984551.47</v>
      </c>
    </row>
    <row r="732" spans="1:10" s="58" customFormat="1" ht="45">
      <c r="A732" s="57" t="s">
        <v>140</v>
      </c>
      <c r="B732" s="56" t="s">
        <v>364</v>
      </c>
      <c r="C732" s="73" t="s">
        <v>424</v>
      </c>
      <c r="D732" s="77" t="s">
        <v>797</v>
      </c>
      <c r="E732" s="145" t="s">
        <v>145</v>
      </c>
      <c r="F732" s="190"/>
      <c r="G732" s="74" t="s">
        <v>141</v>
      </c>
      <c r="H732" s="95">
        <v>13638300</v>
      </c>
      <c r="I732" s="96">
        <v>9653748.53</v>
      </c>
      <c r="J732" s="97">
        <f>IF(IF(H732="",0,H732)=0,0,(IF(H732&gt;0,IF(I732&gt;H732,0,H732-I732),IF(I732&gt;H732,H732-I732,0))))</f>
        <v>3984551.47</v>
      </c>
    </row>
    <row r="733" spans="1:10" ht="12.75">
      <c r="A733" s="65" t="s">
        <v>86</v>
      </c>
      <c r="B733" s="66" t="s">
        <v>364</v>
      </c>
      <c r="C733" s="67" t="s">
        <v>424</v>
      </c>
      <c r="D733" s="76" t="s">
        <v>797</v>
      </c>
      <c r="E733" s="184" t="s">
        <v>145</v>
      </c>
      <c r="F733" s="185"/>
      <c r="G733" s="78" t="s">
        <v>370</v>
      </c>
      <c r="H733" s="92">
        <v>199031800</v>
      </c>
      <c r="I733" s="93">
        <v>141995219.1</v>
      </c>
      <c r="J733" s="94">
        <v>57036580.9</v>
      </c>
    </row>
    <row r="734" spans="1:10" s="58" customFormat="1" ht="45">
      <c r="A734" s="57" t="s">
        <v>142</v>
      </c>
      <c r="B734" s="56" t="s">
        <v>364</v>
      </c>
      <c r="C734" s="73" t="s">
        <v>424</v>
      </c>
      <c r="D734" s="77" t="s">
        <v>797</v>
      </c>
      <c r="E734" s="145" t="s">
        <v>145</v>
      </c>
      <c r="F734" s="190"/>
      <c r="G734" s="74" t="s">
        <v>143</v>
      </c>
      <c r="H734" s="95">
        <v>199031800</v>
      </c>
      <c r="I734" s="96">
        <v>141995219.1</v>
      </c>
      <c r="J734" s="97">
        <f>IF(IF(H734="",0,H734)=0,0,(IF(H734&gt;0,IF(I734&gt;H734,0,H734-I734),IF(I734&gt;H734,H734-I734,0))))</f>
        <v>57036580.9</v>
      </c>
    </row>
    <row r="735" spans="1:10" ht="22.5">
      <c r="A735" s="65" t="s">
        <v>146</v>
      </c>
      <c r="B735" s="66" t="s">
        <v>364</v>
      </c>
      <c r="C735" s="67" t="s">
        <v>424</v>
      </c>
      <c r="D735" s="76" t="s">
        <v>797</v>
      </c>
      <c r="E735" s="184" t="s">
        <v>147</v>
      </c>
      <c r="F735" s="185"/>
      <c r="G735" s="78" t="s">
        <v>424</v>
      </c>
      <c r="H735" s="92">
        <v>6748800</v>
      </c>
      <c r="I735" s="93">
        <v>4260271.96</v>
      </c>
      <c r="J735" s="94">
        <v>2488528.04</v>
      </c>
    </row>
    <row r="736" spans="1:10" ht="12.75">
      <c r="A736" s="65" t="s">
        <v>525</v>
      </c>
      <c r="B736" s="66" t="s">
        <v>364</v>
      </c>
      <c r="C736" s="67" t="s">
        <v>424</v>
      </c>
      <c r="D736" s="76" t="s">
        <v>797</v>
      </c>
      <c r="E736" s="184" t="s">
        <v>147</v>
      </c>
      <c r="F736" s="185"/>
      <c r="G736" s="78" t="s">
        <v>526</v>
      </c>
      <c r="H736" s="92">
        <v>279400</v>
      </c>
      <c r="I736" s="93">
        <v>119223</v>
      </c>
      <c r="J736" s="94">
        <v>160177</v>
      </c>
    </row>
    <row r="737" spans="1:10" ht="22.5">
      <c r="A737" s="65" t="s">
        <v>527</v>
      </c>
      <c r="B737" s="66" t="s">
        <v>364</v>
      </c>
      <c r="C737" s="67" t="s">
        <v>424</v>
      </c>
      <c r="D737" s="76" t="s">
        <v>797</v>
      </c>
      <c r="E737" s="184" t="s">
        <v>147</v>
      </c>
      <c r="F737" s="185"/>
      <c r="G737" s="78" t="s">
        <v>528</v>
      </c>
      <c r="H737" s="92">
        <v>279400</v>
      </c>
      <c r="I737" s="93">
        <v>119223</v>
      </c>
      <c r="J737" s="94">
        <v>160177</v>
      </c>
    </row>
    <row r="738" spans="1:10" s="58" customFormat="1" ht="33.75">
      <c r="A738" s="57" t="s">
        <v>529</v>
      </c>
      <c r="B738" s="56" t="s">
        <v>364</v>
      </c>
      <c r="C738" s="73" t="s">
        <v>424</v>
      </c>
      <c r="D738" s="77" t="s">
        <v>797</v>
      </c>
      <c r="E738" s="145" t="s">
        <v>147</v>
      </c>
      <c r="F738" s="190"/>
      <c r="G738" s="74" t="s">
        <v>530</v>
      </c>
      <c r="H738" s="95">
        <v>279400</v>
      </c>
      <c r="I738" s="96">
        <v>119223</v>
      </c>
      <c r="J738" s="97">
        <f>IF(IF(H738="",0,H738)=0,0,(IF(H738&gt;0,IF(I738&gt;H738,0,H738-I738),IF(I738&gt;H738,H738-I738,0))))</f>
        <v>160177</v>
      </c>
    </row>
    <row r="739" spans="1:10" ht="22.5">
      <c r="A739" s="65" t="s">
        <v>84</v>
      </c>
      <c r="B739" s="66" t="s">
        <v>364</v>
      </c>
      <c r="C739" s="67" t="s">
        <v>424</v>
      </c>
      <c r="D739" s="76" t="s">
        <v>797</v>
      </c>
      <c r="E739" s="184" t="s">
        <v>147</v>
      </c>
      <c r="F739" s="185"/>
      <c r="G739" s="78" t="s">
        <v>85</v>
      </c>
      <c r="H739" s="92">
        <v>6469400</v>
      </c>
      <c r="I739" s="93">
        <v>4141048.96</v>
      </c>
      <c r="J739" s="94">
        <v>2328351.04</v>
      </c>
    </row>
    <row r="740" spans="1:10" ht="12.75">
      <c r="A740" s="65" t="s">
        <v>138</v>
      </c>
      <c r="B740" s="66" t="s">
        <v>364</v>
      </c>
      <c r="C740" s="67" t="s">
        <v>424</v>
      </c>
      <c r="D740" s="76" t="s">
        <v>797</v>
      </c>
      <c r="E740" s="184" t="s">
        <v>147</v>
      </c>
      <c r="F740" s="185"/>
      <c r="G740" s="78" t="s">
        <v>139</v>
      </c>
      <c r="H740" s="92">
        <v>1077200</v>
      </c>
      <c r="I740" s="93">
        <v>431583.5</v>
      </c>
      <c r="J740" s="94">
        <v>645616.5</v>
      </c>
    </row>
    <row r="741" spans="1:10" s="58" customFormat="1" ht="45">
      <c r="A741" s="57" t="s">
        <v>140</v>
      </c>
      <c r="B741" s="56" t="s">
        <v>364</v>
      </c>
      <c r="C741" s="73" t="s">
        <v>424</v>
      </c>
      <c r="D741" s="77" t="s">
        <v>797</v>
      </c>
      <c r="E741" s="145" t="s">
        <v>147</v>
      </c>
      <c r="F741" s="190"/>
      <c r="G741" s="74" t="s">
        <v>141</v>
      </c>
      <c r="H741" s="95">
        <v>1077200</v>
      </c>
      <c r="I741" s="96">
        <v>431583.5</v>
      </c>
      <c r="J741" s="97">
        <f>IF(IF(H741="",0,H741)=0,0,(IF(H741&gt;0,IF(I741&gt;H741,0,H741-I741),IF(I741&gt;H741,H741-I741,0))))</f>
        <v>645616.5</v>
      </c>
    </row>
    <row r="742" spans="1:10" ht="12.75">
      <c r="A742" s="65" t="s">
        <v>86</v>
      </c>
      <c r="B742" s="66" t="s">
        <v>364</v>
      </c>
      <c r="C742" s="67" t="s">
        <v>424</v>
      </c>
      <c r="D742" s="76" t="s">
        <v>797</v>
      </c>
      <c r="E742" s="184" t="s">
        <v>147</v>
      </c>
      <c r="F742" s="185"/>
      <c r="G742" s="78" t="s">
        <v>370</v>
      </c>
      <c r="H742" s="92">
        <v>5392200</v>
      </c>
      <c r="I742" s="93">
        <v>3709465.46</v>
      </c>
      <c r="J742" s="94">
        <v>1682734.54</v>
      </c>
    </row>
    <row r="743" spans="1:10" s="58" customFormat="1" ht="45">
      <c r="A743" s="57" t="s">
        <v>142</v>
      </c>
      <c r="B743" s="56" t="s">
        <v>364</v>
      </c>
      <c r="C743" s="73" t="s">
        <v>424</v>
      </c>
      <c r="D743" s="77" t="s">
        <v>797</v>
      </c>
      <c r="E743" s="145" t="s">
        <v>147</v>
      </c>
      <c r="F743" s="190"/>
      <c r="G743" s="74" t="s">
        <v>143</v>
      </c>
      <c r="H743" s="95">
        <v>5392200</v>
      </c>
      <c r="I743" s="96">
        <v>3709465.46</v>
      </c>
      <c r="J743" s="97">
        <f>IF(IF(H743="",0,H743)=0,0,(IF(H743&gt;0,IF(I743&gt;H743,0,H743-I743),IF(I743&gt;H743,H743-I743,0))))</f>
        <v>1682734.54</v>
      </c>
    </row>
    <row r="744" spans="1:10" ht="56.25">
      <c r="A744" s="65" t="s">
        <v>823</v>
      </c>
      <c r="B744" s="66" t="s">
        <v>364</v>
      </c>
      <c r="C744" s="67" t="s">
        <v>424</v>
      </c>
      <c r="D744" s="76" t="s">
        <v>797</v>
      </c>
      <c r="E744" s="184" t="s">
        <v>824</v>
      </c>
      <c r="F744" s="185"/>
      <c r="G744" s="78" t="s">
        <v>424</v>
      </c>
      <c r="H744" s="92">
        <v>4538300</v>
      </c>
      <c r="I744" s="93">
        <v>3302502</v>
      </c>
      <c r="J744" s="94">
        <v>1235798</v>
      </c>
    </row>
    <row r="745" spans="1:10" ht="22.5">
      <c r="A745" s="65" t="s">
        <v>84</v>
      </c>
      <c r="B745" s="66" t="s">
        <v>364</v>
      </c>
      <c r="C745" s="67" t="s">
        <v>424</v>
      </c>
      <c r="D745" s="76" t="s">
        <v>797</v>
      </c>
      <c r="E745" s="184" t="s">
        <v>824</v>
      </c>
      <c r="F745" s="185"/>
      <c r="G745" s="78" t="s">
        <v>85</v>
      </c>
      <c r="H745" s="92">
        <v>4538300</v>
      </c>
      <c r="I745" s="93">
        <v>3302502</v>
      </c>
      <c r="J745" s="94">
        <v>1235798</v>
      </c>
    </row>
    <row r="746" spans="1:10" ht="12.75">
      <c r="A746" s="65" t="s">
        <v>138</v>
      </c>
      <c r="B746" s="66" t="s">
        <v>364</v>
      </c>
      <c r="C746" s="67" t="s">
        <v>424</v>
      </c>
      <c r="D746" s="76" t="s">
        <v>797</v>
      </c>
      <c r="E746" s="184" t="s">
        <v>824</v>
      </c>
      <c r="F746" s="185"/>
      <c r="G746" s="78" t="s">
        <v>139</v>
      </c>
      <c r="H746" s="92">
        <v>194400</v>
      </c>
      <c r="I746" s="93">
        <v>138672</v>
      </c>
      <c r="J746" s="94">
        <v>55728</v>
      </c>
    </row>
    <row r="747" spans="1:10" s="58" customFormat="1" ht="45">
      <c r="A747" s="57" t="s">
        <v>140</v>
      </c>
      <c r="B747" s="56" t="s">
        <v>364</v>
      </c>
      <c r="C747" s="73" t="s">
        <v>424</v>
      </c>
      <c r="D747" s="77" t="s">
        <v>797</v>
      </c>
      <c r="E747" s="145" t="s">
        <v>824</v>
      </c>
      <c r="F747" s="190"/>
      <c r="G747" s="74" t="s">
        <v>141</v>
      </c>
      <c r="H747" s="95">
        <v>194400</v>
      </c>
      <c r="I747" s="96">
        <v>138672</v>
      </c>
      <c r="J747" s="97">
        <f>IF(IF(H747="",0,H747)=0,0,(IF(H747&gt;0,IF(I747&gt;H747,0,H747-I747),IF(I747&gt;H747,H747-I747,0))))</f>
        <v>55728</v>
      </c>
    </row>
    <row r="748" spans="1:10" ht="12.75">
      <c r="A748" s="65" t="s">
        <v>86</v>
      </c>
      <c r="B748" s="66" t="s">
        <v>364</v>
      </c>
      <c r="C748" s="67" t="s">
        <v>424</v>
      </c>
      <c r="D748" s="76" t="s">
        <v>797</v>
      </c>
      <c r="E748" s="184" t="s">
        <v>824</v>
      </c>
      <c r="F748" s="185"/>
      <c r="G748" s="78" t="s">
        <v>370</v>
      </c>
      <c r="H748" s="92">
        <v>4343900</v>
      </c>
      <c r="I748" s="93">
        <v>3163830</v>
      </c>
      <c r="J748" s="94">
        <v>1180070</v>
      </c>
    </row>
    <row r="749" spans="1:10" s="58" customFormat="1" ht="45">
      <c r="A749" s="57" t="s">
        <v>142</v>
      </c>
      <c r="B749" s="56" t="s">
        <v>364</v>
      </c>
      <c r="C749" s="73" t="s">
        <v>424</v>
      </c>
      <c r="D749" s="77" t="s">
        <v>797</v>
      </c>
      <c r="E749" s="145" t="s">
        <v>824</v>
      </c>
      <c r="F749" s="190"/>
      <c r="G749" s="74" t="s">
        <v>143</v>
      </c>
      <c r="H749" s="95">
        <v>4343900</v>
      </c>
      <c r="I749" s="96">
        <v>3163830</v>
      </c>
      <c r="J749" s="97">
        <f>IF(IF(H749="",0,H749)=0,0,(IF(H749&gt;0,IF(I749&gt;H749,0,H749-I749),IF(I749&gt;H749,H749-I749,0))))</f>
        <v>1180070</v>
      </c>
    </row>
    <row r="750" spans="1:10" ht="33.75">
      <c r="A750" s="65" t="s">
        <v>825</v>
      </c>
      <c r="B750" s="66" t="s">
        <v>364</v>
      </c>
      <c r="C750" s="67" t="s">
        <v>424</v>
      </c>
      <c r="D750" s="76" t="s">
        <v>797</v>
      </c>
      <c r="E750" s="184" t="s">
        <v>826</v>
      </c>
      <c r="F750" s="185"/>
      <c r="G750" s="78" t="s">
        <v>424</v>
      </c>
      <c r="H750" s="92">
        <v>109400</v>
      </c>
      <c r="I750" s="93">
        <v>109400</v>
      </c>
      <c r="J750" s="94">
        <v>0</v>
      </c>
    </row>
    <row r="751" spans="1:10" ht="22.5">
      <c r="A751" s="65" t="s">
        <v>84</v>
      </c>
      <c r="B751" s="66" t="s">
        <v>364</v>
      </c>
      <c r="C751" s="67" t="s">
        <v>424</v>
      </c>
      <c r="D751" s="76" t="s">
        <v>797</v>
      </c>
      <c r="E751" s="184" t="s">
        <v>826</v>
      </c>
      <c r="F751" s="185"/>
      <c r="G751" s="78" t="s">
        <v>85</v>
      </c>
      <c r="H751" s="92">
        <v>109400</v>
      </c>
      <c r="I751" s="93">
        <v>109400</v>
      </c>
      <c r="J751" s="94">
        <v>0</v>
      </c>
    </row>
    <row r="752" spans="1:10" ht="12.75">
      <c r="A752" s="65" t="s">
        <v>138</v>
      </c>
      <c r="B752" s="66" t="s">
        <v>364</v>
      </c>
      <c r="C752" s="67" t="s">
        <v>424</v>
      </c>
      <c r="D752" s="76" t="s">
        <v>797</v>
      </c>
      <c r="E752" s="184" t="s">
        <v>826</v>
      </c>
      <c r="F752" s="185"/>
      <c r="G752" s="78" t="s">
        <v>139</v>
      </c>
      <c r="H752" s="92">
        <v>2860</v>
      </c>
      <c r="I752" s="93">
        <v>2860</v>
      </c>
      <c r="J752" s="94">
        <v>0</v>
      </c>
    </row>
    <row r="753" spans="1:10" s="58" customFormat="1" ht="12.75">
      <c r="A753" s="57" t="s">
        <v>150</v>
      </c>
      <c r="B753" s="56" t="s">
        <v>364</v>
      </c>
      <c r="C753" s="73" t="s">
        <v>424</v>
      </c>
      <c r="D753" s="77" t="s">
        <v>797</v>
      </c>
      <c r="E753" s="145" t="s">
        <v>826</v>
      </c>
      <c r="F753" s="190"/>
      <c r="G753" s="74" t="s">
        <v>151</v>
      </c>
      <c r="H753" s="95">
        <v>2860</v>
      </c>
      <c r="I753" s="96">
        <v>2860</v>
      </c>
      <c r="J753" s="97">
        <f>IF(IF(H753="",0,H753)=0,0,(IF(H753&gt;0,IF(I753&gt;H753,0,H753-I753),IF(I753&gt;H753,H753-I753,0))))</f>
        <v>0</v>
      </c>
    </row>
    <row r="754" spans="1:10" ht="12.75">
      <c r="A754" s="65" t="s">
        <v>86</v>
      </c>
      <c r="B754" s="66" t="s">
        <v>364</v>
      </c>
      <c r="C754" s="67" t="s">
        <v>424</v>
      </c>
      <c r="D754" s="76" t="s">
        <v>797</v>
      </c>
      <c r="E754" s="184" t="s">
        <v>826</v>
      </c>
      <c r="F754" s="185"/>
      <c r="G754" s="78" t="s">
        <v>370</v>
      </c>
      <c r="H754" s="92">
        <v>106540</v>
      </c>
      <c r="I754" s="93">
        <v>106540</v>
      </c>
      <c r="J754" s="94">
        <v>0</v>
      </c>
    </row>
    <row r="755" spans="1:10" s="58" customFormat="1" ht="12.75">
      <c r="A755" s="57" t="s">
        <v>87</v>
      </c>
      <c r="B755" s="56" t="s">
        <v>364</v>
      </c>
      <c r="C755" s="73" t="s">
        <v>424</v>
      </c>
      <c r="D755" s="77" t="s">
        <v>797</v>
      </c>
      <c r="E755" s="145" t="s">
        <v>826</v>
      </c>
      <c r="F755" s="190"/>
      <c r="G755" s="74" t="s">
        <v>88</v>
      </c>
      <c r="H755" s="95">
        <v>106540</v>
      </c>
      <c r="I755" s="96">
        <v>106540</v>
      </c>
      <c r="J755" s="97">
        <f>IF(IF(H755="",0,H755)=0,0,(IF(H755&gt;0,IF(I755&gt;H755,0,H755-I755),IF(I755&gt;H755,H755-I755,0))))</f>
        <v>0</v>
      </c>
    </row>
    <row r="756" spans="1:10" ht="67.5">
      <c r="A756" s="65" t="s">
        <v>148</v>
      </c>
      <c r="B756" s="66" t="s">
        <v>364</v>
      </c>
      <c r="C756" s="67" t="s">
        <v>424</v>
      </c>
      <c r="D756" s="76" t="s">
        <v>797</v>
      </c>
      <c r="E756" s="184" t="s">
        <v>149</v>
      </c>
      <c r="F756" s="185"/>
      <c r="G756" s="78" t="s">
        <v>424</v>
      </c>
      <c r="H756" s="92">
        <v>925700</v>
      </c>
      <c r="I756" s="93">
        <v>578534.01</v>
      </c>
      <c r="J756" s="94">
        <v>347165.99</v>
      </c>
    </row>
    <row r="757" spans="1:10" ht="22.5">
      <c r="A757" s="65" t="s">
        <v>84</v>
      </c>
      <c r="B757" s="66" t="s">
        <v>364</v>
      </c>
      <c r="C757" s="67" t="s">
        <v>424</v>
      </c>
      <c r="D757" s="76" t="s">
        <v>797</v>
      </c>
      <c r="E757" s="184" t="s">
        <v>149</v>
      </c>
      <c r="F757" s="185"/>
      <c r="G757" s="78" t="s">
        <v>85</v>
      </c>
      <c r="H757" s="92">
        <v>925700</v>
      </c>
      <c r="I757" s="93">
        <v>578534.01</v>
      </c>
      <c r="J757" s="94">
        <v>347165.99</v>
      </c>
    </row>
    <row r="758" spans="1:10" ht="12.75">
      <c r="A758" s="65" t="s">
        <v>138</v>
      </c>
      <c r="B758" s="66" t="s">
        <v>364</v>
      </c>
      <c r="C758" s="67" t="s">
        <v>424</v>
      </c>
      <c r="D758" s="76" t="s">
        <v>797</v>
      </c>
      <c r="E758" s="184" t="s">
        <v>149</v>
      </c>
      <c r="F758" s="185"/>
      <c r="G758" s="78" t="s">
        <v>139</v>
      </c>
      <c r="H758" s="92">
        <v>142300</v>
      </c>
      <c r="I758" s="93">
        <v>89800</v>
      </c>
      <c r="J758" s="94">
        <v>52500</v>
      </c>
    </row>
    <row r="759" spans="1:10" s="58" customFormat="1" ht="12.75">
      <c r="A759" s="57" t="s">
        <v>150</v>
      </c>
      <c r="B759" s="56" t="s">
        <v>364</v>
      </c>
      <c r="C759" s="73" t="s">
        <v>424</v>
      </c>
      <c r="D759" s="77" t="s">
        <v>797</v>
      </c>
      <c r="E759" s="145" t="s">
        <v>149</v>
      </c>
      <c r="F759" s="190"/>
      <c r="G759" s="74" t="s">
        <v>151</v>
      </c>
      <c r="H759" s="95">
        <v>142300</v>
      </c>
      <c r="I759" s="96">
        <v>89800</v>
      </c>
      <c r="J759" s="97">
        <f>IF(IF(H759="",0,H759)=0,0,(IF(H759&gt;0,IF(I759&gt;H759,0,H759-I759),IF(I759&gt;H759,H759-I759,0))))</f>
        <v>52500</v>
      </c>
    </row>
    <row r="760" spans="1:10" ht="12.75">
      <c r="A760" s="65" t="s">
        <v>86</v>
      </c>
      <c r="B760" s="66" t="s">
        <v>364</v>
      </c>
      <c r="C760" s="67" t="s">
        <v>424</v>
      </c>
      <c r="D760" s="76" t="s">
        <v>797</v>
      </c>
      <c r="E760" s="184" t="s">
        <v>149</v>
      </c>
      <c r="F760" s="185"/>
      <c r="G760" s="78" t="s">
        <v>370</v>
      </c>
      <c r="H760" s="92">
        <v>783400</v>
      </c>
      <c r="I760" s="93">
        <v>488734.01</v>
      </c>
      <c r="J760" s="94">
        <v>294665.99</v>
      </c>
    </row>
    <row r="761" spans="1:10" s="58" customFormat="1" ht="12.75">
      <c r="A761" s="57" t="s">
        <v>87</v>
      </c>
      <c r="B761" s="56" t="s">
        <v>364</v>
      </c>
      <c r="C761" s="73" t="s">
        <v>424</v>
      </c>
      <c r="D761" s="77" t="s">
        <v>797</v>
      </c>
      <c r="E761" s="145" t="s">
        <v>149</v>
      </c>
      <c r="F761" s="190"/>
      <c r="G761" s="74" t="s">
        <v>88</v>
      </c>
      <c r="H761" s="95">
        <v>783400</v>
      </c>
      <c r="I761" s="96">
        <v>488734.01</v>
      </c>
      <c r="J761" s="97">
        <f>IF(IF(H761="",0,H761)=0,0,(IF(H761&gt;0,IF(I761&gt;H761,0,H761-I761),IF(I761&gt;H761,H761-I761,0))))</f>
        <v>294665.99</v>
      </c>
    </row>
    <row r="762" spans="1:10" ht="56.25">
      <c r="A762" s="65" t="s">
        <v>152</v>
      </c>
      <c r="B762" s="66" t="s">
        <v>364</v>
      </c>
      <c r="C762" s="67" t="s">
        <v>424</v>
      </c>
      <c r="D762" s="76" t="s">
        <v>797</v>
      </c>
      <c r="E762" s="184" t="s">
        <v>153</v>
      </c>
      <c r="F762" s="185"/>
      <c r="G762" s="78" t="s">
        <v>424</v>
      </c>
      <c r="H762" s="92">
        <v>3264282.81</v>
      </c>
      <c r="I762" s="93">
        <v>3264282.71</v>
      </c>
      <c r="J762" s="94">
        <v>0.1</v>
      </c>
    </row>
    <row r="763" spans="1:10" ht="22.5">
      <c r="A763" s="65" t="s">
        <v>84</v>
      </c>
      <c r="B763" s="66" t="s">
        <v>364</v>
      </c>
      <c r="C763" s="67" t="s">
        <v>424</v>
      </c>
      <c r="D763" s="76" t="s">
        <v>797</v>
      </c>
      <c r="E763" s="184" t="s">
        <v>153</v>
      </c>
      <c r="F763" s="185"/>
      <c r="G763" s="78" t="s">
        <v>85</v>
      </c>
      <c r="H763" s="92">
        <v>3264282.81</v>
      </c>
      <c r="I763" s="93">
        <v>3264282.71</v>
      </c>
      <c r="J763" s="94">
        <v>0.1</v>
      </c>
    </row>
    <row r="764" spans="1:10" ht="12.75">
      <c r="A764" s="65" t="s">
        <v>138</v>
      </c>
      <c r="B764" s="66" t="s">
        <v>364</v>
      </c>
      <c r="C764" s="67" t="s">
        <v>424</v>
      </c>
      <c r="D764" s="76" t="s">
        <v>797</v>
      </c>
      <c r="E764" s="184" t="s">
        <v>153</v>
      </c>
      <c r="F764" s="185"/>
      <c r="G764" s="78" t="s">
        <v>139</v>
      </c>
      <c r="H764" s="92">
        <v>837112.8</v>
      </c>
      <c r="I764" s="93">
        <v>837112.8</v>
      </c>
      <c r="J764" s="94">
        <v>0</v>
      </c>
    </row>
    <row r="765" spans="1:10" s="58" customFormat="1" ht="45">
      <c r="A765" s="57" t="s">
        <v>140</v>
      </c>
      <c r="B765" s="56" t="s">
        <v>364</v>
      </c>
      <c r="C765" s="73" t="s">
        <v>424</v>
      </c>
      <c r="D765" s="77" t="s">
        <v>797</v>
      </c>
      <c r="E765" s="145" t="s">
        <v>153</v>
      </c>
      <c r="F765" s="190"/>
      <c r="G765" s="74" t="s">
        <v>141</v>
      </c>
      <c r="H765" s="95">
        <v>837112.8</v>
      </c>
      <c r="I765" s="96">
        <v>837112.8</v>
      </c>
      <c r="J765" s="97">
        <f>IF(IF(H765="",0,H765)=0,0,(IF(H765&gt;0,IF(I765&gt;H765,0,H765-I765),IF(I765&gt;H765,H765-I765,0))))</f>
        <v>0</v>
      </c>
    </row>
    <row r="766" spans="1:10" ht="12.75">
      <c r="A766" s="65" t="s">
        <v>86</v>
      </c>
      <c r="B766" s="66" t="s">
        <v>364</v>
      </c>
      <c r="C766" s="67" t="s">
        <v>424</v>
      </c>
      <c r="D766" s="76" t="s">
        <v>797</v>
      </c>
      <c r="E766" s="184" t="s">
        <v>153</v>
      </c>
      <c r="F766" s="185"/>
      <c r="G766" s="78" t="s">
        <v>370</v>
      </c>
      <c r="H766" s="92">
        <v>2427170.01</v>
      </c>
      <c r="I766" s="93">
        <v>2427169.91</v>
      </c>
      <c r="J766" s="94">
        <v>0.1</v>
      </c>
    </row>
    <row r="767" spans="1:10" s="58" customFormat="1" ht="45">
      <c r="A767" s="57" t="s">
        <v>142</v>
      </c>
      <c r="B767" s="56" t="s">
        <v>364</v>
      </c>
      <c r="C767" s="73" t="s">
        <v>424</v>
      </c>
      <c r="D767" s="77" t="s">
        <v>797</v>
      </c>
      <c r="E767" s="145" t="s">
        <v>153</v>
      </c>
      <c r="F767" s="190"/>
      <c r="G767" s="74" t="s">
        <v>143</v>
      </c>
      <c r="H767" s="95">
        <v>2427170.01</v>
      </c>
      <c r="I767" s="96">
        <v>2427169.91</v>
      </c>
      <c r="J767" s="97">
        <f>IF(IF(H767="",0,H767)=0,0,(IF(H767&gt;0,IF(I767&gt;H767,0,H767-I767),IF(I767&gt;H767,H767-I767,0))))</f>
        <v>0.1</v>
      </c>
    </row>
    <row r="768" spans="1:10" ht="22.5">
      <c r="A768" s="65" t="s">
        <v>827</v>
      </c>
      <c r="B768" s="66" t="s">
        <v>364</v>
      </c>
      <c r="C768" s="67" t="s">
        <v>424</v>
      </c>
      <c r="D768" s="76" t="s">
        <v>797</v>
      </c>
      <c r="E768" s="184" t="s">
        <v>828</v>
      </c>
      <c r="F768" s="185"/>
      <c r="G768" s="78" t="s">
        <v>424</v>
      </c>
      <c r="H768" s="92">
        <v>19445000</v>
      </c>
      <c r="I768" s="93">
        <v>9840000</v>
      </c>
      <c r="J768" s="94">
        <v>9605000</v>
      </c>
    </row>
    <row r="769" spans="1:10" ht="22.5">
      <c r="A769" s="65" t="s">
        <v>84</v>
      </c>
      <c r="B769" s="66" t="s">
        <v>364</v>
      </c>
      <c r="C769" s="67" t="s">
        <v>424</v>
      </c>
      <c r="D769" s="76" t="s">
        <v>797</v>
      </c>
      <c r="E769" s="184" t="s">
        <v>828</v>
      </c>
      <c r="F769" s="185"/>
      <c r="G769" s="78" t="s">
        <v>85</v>
      </c>
      <c r="H769" s="92">
        <v>19445000</v>
      </c>
      <c r="I769" s="93">
        <v>9840000</v>
      </c>
      <c r="J769" s="94">
        <v>9605000</v>
      </c>
    </row>
    <row r="770" spans="1:10" ht="12.75">
      <c r="A770" s="65" t="s">
        <v>86</v>
      </c>
      <c r="B770" s="66" t="s">
        <v>364</v>
      </c>
      <c r="C770" s="67" t="s">
        <v>424</v>
      </c>
      <c r="D770" s="76" t="s">
        <v>797</v>
      </c>
      <c r="E770" s="184" t="s">
        <v>828</v>
      </c>
      <c r="F770" s="185"/>
      <c r="G770" s="78" t="s">
        <v>370</v>
      </c>
      <c r="H770" s="92">
        <v>19445000</v>
      </c>
      <c r="I770" s="93">
        <v>9840000</v>
      </c>
      <c r="J770" s="94">
        <v>9605000</v>
      </c>
    </row>
    <row r="771" spans="1:10" s="58" customFormat="1" ht="12.75">
      <c r="A771" s="57" t="s">
        <v>87</v>
      </c>
      <c r="B771" s="56" t="s">
        <v>364</v>
      </c>
      <c r="C771" s="73" t="s">
        <v>424</v>
      </c>
      <c r="D771" s="77" t="s">
        <v>797</v>
      </c>
      <c r="E771" s="145" t="s">
        <v>828</v>
      </c>
      <c r="F771" s="190"/>
      <c r="G771" s="74" t="s">
        <v>88</v>
      </c>
      <c r="H771" s="95">
        <v>19445000</v>
      </c>
      <c r="I771" s="96">
        <v>9840000</v>
      </c>
      <c r="J771" s="97">
        <f>IF(IF(H771="",0,H771)=0,0,(IF(H771&gt;0,IF(I771&gt;H771,0,H771-I771),IF(I771&gt;H771,H771-I771,0))))</f>
        <v>9605000</v>
      </c>
    </row>
    <row r="772" spans="1:10" ht="45">
      <c r="A772" s="65" t="s">
        <v>906</v>
      </c>
      <c r="B772" s="66" t="s">
        <v>364</v>
      </c>
      <c r="C772" s="67" t="s">
        <v>424</v>
      </c>
      <c r="D772" s="76" t="s">
        <v>797</v>
      </c>
      <c r="E772" s="184" t="s">
        <v>154</v>
      </c>
      <c r="F772" s="185"/>
      <c r="G772" s="78" t="s">
        <v>424</v>
      </c>
      <c r="H772" s="92">
        <v>8493316.97</v>
      </c>
      <c r="I772" s="93">
        <v>8493316.97</v>
      </c>
      <c r="J772" s="94">
        <v>0</v>
      </c>
    </row>
    <row r="773" spans="1:10" ht="22.5">
      <c r="A773" s="65" t="s">
        <v>84</v>
      </c>
      <c r="B773" s="66" t="s">
        <v>364</v>
      </c>
      <c r="C773" s="67" t="s">
        <v>424</v>
      </c>
      <c r="D773" s="76" t="s">
        <v>797</v>
      </c>
      <c r="E773" s="184" t="s">
        <v>154</v>
      </c>
      <c r="F773" s="185"/>
      <c r="G773" s="78" t="s">
        <v>85</v>
      </c>
      <c r="H773" s="92">
        <v>8493316.97</v>
      </c>
      <c r="I773" s="93">
        <v>8493316.97</v>
      </c>
      <c r="J773" s="94">
        <v>0</v>
      </c>
    </row>
    <row r="774" spans="1:10" ht="12.75">
      <c r="A774" s="65" t="s">
        <v>138</v>
      </c>
      <c r="B774" s="66" t="s">
        <v>364</v>
      </c>
      <c r="C774" s="67" t="s">
        <v>424</v>
      </c>
      <c r="D774" s="76" t="s">
        <v>797</v>
      </c>
      <c r="E774" s="184" t="s">
        <v>154</v>
      </c>
      <c r="F774" s="185"/>
      <c r="G774" s="78" t="s">
        <v>139</v>
      </c>
      <c r="H774" s="92">
        <v>913194.59</v>
      </c>
      <c r="I774" s="93">
        <v>913194.59</v>
      </c>
      <c r="J774" s="94">
        <v>0</v>
      </c>
    </row>
    <row r="775" spans="1:10" s="58" customFormat="1" ht="12.75">
      <c r="A775" s="57" t="s">
        <v>150</v>
      </c>
      <c r="B775" s="56" t="s">
        <v>364</v>
      </c>
      <c r="C775" s="73" t="s">
        <v>424</v>
      </c>
      <c r="D775" s="77" t="s">
        <v>797</v>
      </c>
      <c r="E775" s="145" t="s">
        <v>154</v>
      </c>
      <c r="F775" s="190"/>
      <c r="G775" s="74" t="s">
        <v>151</v>
      </c>
      <c r="H775" s="95">
        <v>913194.59</v>
      </c>
      <c r="I775" s="96">
        <v>913194.59</v>
      </c>
      <c r="J775" s="97">
        <f>IF(IF(H775="",0,H775)=0,0,(IF(H775&gt;0,IF(I775&gt;H775,0,H775-I775),IF(I775&gt;H775,H775-I775,0))))</f>
        <v>0</v>
      </c>
    </row>
    <row r="776" spans="1:10" ht="12.75">
      <c r="A776" s="65" t="s">
        <v>86</v>
      </c>
      <c r="B776" s="66" t="s">
        <v>364</v>
      </c>
      <c r="C776" s="67" t="s">
        <v>424</v>
      </c>
      <c r="D776" s="76" t="s">
        <v>797</v>
      </c>
      <c r="E776" s="184" t="s">
        <v>154</v>
      </c>
      <c r="F776" s="185"/>
      <c r="G776" s="78" t="s">
        <v>370</v>
      </c>
      <c r="H776" s="92">
        <v>7580122.38</v>
      </c>
      <c r="I776" s="93">
        <v>7580122.38</v>
      </c>
      <c r="J776" s="94">
        <v>0</v>
      </c>
    </row>
    <row r="777" spans="1:10" s="58" customFormat="1" ht="12.75">
      <c r="A777" s="57" t="s">
        <v>87</v>
      </c>
      <c r="B777" s="56" t="s">
        <v>364</v>
      </c>
      <c r="C777" s="73" t="s">
        <v>424</v>
      </c>
      <c r="D777" s="77" t="s">
        <v>797</v>
      </c>
      <c r="E777" s="145" t="s">
        <v>154</v>
      </c>
      <c r="F777" s="190"/>
      <c r="G777" s="74" t="s">
        <v>88</v>
      </c>
      <c r="H777" s="95">
        <v>7580122.38</v>
      </c>
      <c r="I777" s="96">
        <v>7580122.38</v>
      </c>
      <c r="J777" s="97">
        <f>IF(IF(H777="",0,H777)=0,0,(IF(H777&gt;0,IF(I777&gt;H777,0,H777-I777),IF(I777&gt;H777,H777-I777,0))))</f>
        <v>0</v>
      </c>
    </row>
    <row r="778" spans="1:10" ht="45">
      <c r="A778" s="65" t="s">
        <v>829</v>
      </c>
      <c r="B778" s="66" t="s">
        <v>364</v>
      </c>
      <c r="C778" s="67" t="s">
        <v>424</v>
      </c>
      <c r="D778" s="76" t="s">
        <v>797</v>
      </c>
      <c r="E778" s="184" t="s">
        <v>830</v>
      </c>
      <c r="F778" s="185"/>
      <c r="G778" s="78" t="s">
        <v>424</v>
      </c>
      <c r="H778" s="92">
        <v>1100</v>
      </c>
      <c r="I778" s="93">
        <v>1100</v>
      </c>
      <c r="J778" s="94">
        <v>0</v>
      </c>
    </row>
    <row r="779" spans="1:10" ht="22.5">
      <c r="A779" s="65" t="s">
        <v>84</v>
      </c>
      <c r="B779" s="66" t="s">
        <v>364</v>
      </c>
      <c r="C779" s="67" t="s">
        <v>424</v>
      </c>
      <c r="D779" s="76" t="s">
        <v>797</v>
      </c>
      <c r="E779" s="184" t="s">
        <v>830</v>
      </c>
      <c r="F779" s="185"/>
      <c r="G779" s="78" t="s">
        <v>85</v>
      </c>
      <c r="H779" s="92">
        <v>1100</v>
      </c>
      <c r="I779" s="93">
        <v>1100</v>
      </c>
      <c r="J779" s="94">
        <v>0</v>
      </c>
    </row>
    <row r="780" spans="1:10" ht="12.75">
      <c r="A780" s="65" t="s">
        <v>138</v>
      </c>
      <c r="B780" s="66" t="s">
        <v>364</v>
      </c>
      <c r="C780" s="67" t="s">
        <v>424</v>
      </c>
      <c r="D780" s="76" t="s">
        <v>797</v>
      </c>
      <c r="E780" s="184" t="s">
        <v>830</v>
      </c>
      <c r="F780" s="185"/>
      <c r="G780" s="78" t="s">
        <v>139</v>
      </c>
      <c r="H780" s="92">
        <v>30</v>
      </c>
      <c r="I780" s="93">
        <v>30</v>
      </c>
      <c r="J780" s="94">
        <v>0</v>
      </c>
    </row>
    <row r="781" spans="1:10" s="58" customFormat="1" ht="12.75">
      <c r="A781" s="57" t="s">
        <v>150</v>
      </c>
      <c r="B781" s="56" t="s">
        <v>364</v>
      </c>
      <c r="C781" s="73" t="s">
        <v>424</v>
      </c>
      <c r="D781" s="77" t="s">
        <v>797</v>
      </c>
      <c r="E781" s="145" t="s">
        <v>830</v>
      </c>
      <c r="F781" s="190"/>
      <c r="G781" s="74" t="s">
        <v>151</v>
      </c>
      <c r="H781" s="95">
        <v>30</v>
      </c>
      <c r="I781" s="96">
        <v>30</v>
      </c>
      <c r="J781" s="97">
        <f>IF(IF(H781="",0,H781)=0,0,(IF(H781&gt;0,IF(I781&gt;H781,0,H781-I781),IF(I781&gt;H781,H781-I781,0))))</f>
        <v>0</v>
      </c>
    </row>
    <row r="782" spans="1:10" ht="12.75">
      <c r="A782" s="65" t="s">
        <v>86</v>
      </c>
      <c r="B782" s="66" t="s">
        <v>364</v>
      </c>
      <c r="C782" s="67" t="s">
        <v>424</v>
      </c>
      <c r="D782" s="76" t="s">
        <v>797</v>
      </c>
      <c r="E782" s="184" t="s">
        <v>830</v>
      </c>
      <c r="F782" s="185"/>
      <c r="G782" s="78" t="s">
        <v>370</v>
      </c>
      <c r="H782" s="92">
        <v>1070</v>
      </c>
      <c r="I782" s="93">
        <v>1070</v>
      </c>
      <c r="J782" s="94">
        <v>0</v>
      </c>
    </row>
    <row r="783" spans="1:10" s="58" customFormat="1" ht="12.75">
      <c r="A783" s="57" t="s">
        <v>87</v>
      </c>
      <c r="B783" s="56" t="s">
        <v>364</v>
      </c>
      <c r="C783" s="73" t="s">
        <v>424</v>
      </c>
      <c r="D783" s="77" t="s">
        <v>797</v>
      </c>
      <c r="E783" s="145" t="s">
        <v>830</v>
      </c>
      <c r="F783" s="190"/>
      <c r="G783" s="74" t="s">
        <v>88</v>
      </c>
      <c r="H783" s="95">
        <v>1070</v>
      </c>
      <c r="I783" s="96">
        <v>1070</v>
      </c>
      <c r="J783" s="97">
        <f>IF(IF(H783="",0,H783)=0,0,(IF(H783&gt;0,IF(I783&gt;H783,0,H783-I783),IF(I783&gt;H783,H783-I783,0))))</f>
        <v>0</v>
      </c>
    </row>
    <row r="784" spans="1:10" ht="78.75">
      <c r="A784" s="65" t="s">
        <v>792</v>
      </c>
      <c r="B784" s="66" t="s">
        <v>364</v>
      </c>
      <c r="C784" s="67" t="s">
        <v>424</v>
      </c>
      <c r="D784" s="76" t="s">
        <v>797</v>
      </c>
      <c r="E784" s="184" t="s">
        <v>793</v>
      </c>
      <c r="F784" s="185"/>
      <c r="G784" s="78" t="s">
        <v>424</v>
      </c>
      <c r="H784" s="92">
        <v>231200</v>
      </c>
      <c r="I784" s="93">
        <v>176750</v>
      </c>
      <c r="J784" s="94">
        <v>54450</v>
      </c>
    </row>
    <row r="785" spans="1:10" ht="22.5">
      <c r="A785" s="65" t="s">
        <v>84</v>
      </c>
      <c r="B785" s="66" t="s">
        <v>364</v>
      </c>
      <c r="C785" s="67" t="s">
        <v>424</v>
      </c>
      <c r="D785" s="76" t="s">
        <v>797</v>
      </c>
      <c r="E785" s="184" t="s">
        <v>793</v>
      </c>
      <c r="F785" s="185"/>
      <c r="G785" s="78" t="s">
        <v>85</v>
      </c>
      <c r="H785" s="92">
        <v>231200</v>
      </c>
      <c r="I785" s="93">
        <v>176750</v>
      </c>
      <c r="J785" s="94">
        <v>54450</v>
      </c>
    </row>
    <row r="786" spans="1:10" ht="12.75">
      <c r="A786" s="65" t="s">
        <v>138</v>
      </c>
      <c r="B786" s="66" t="s">
        <v>364</v>
      </c>
      <c r="C786" s="67" t="s">
        <v>424</v>
      </c>
      <c r="D786" s="76" t="s">
        <v>797</v>
      </c>
      <c r="E786" s="184" t="s">
        <v>793</v>
      </c>
      <c r="F786" s="185"/>
      <c r="G786" s="78" t="s">
        <v>139</v>
      </c>
      <c r="H786" s="92">
        <v>35700</v>
      </c>
      <c r="I786" s="93">
        <v>27150</v>
      </c>
      <c r="J786" s="94">
        <v>8550</v>
      </c>
    </row>
    <row r="787" spans="1:10" s="58" customFormat="1" ht="12.75">
      <c r="A787" s="57" t="s">
        <v>150</v>
      </c>
      <c r="B787" s="56" t="s">
        <v>364</v>
      </c>
      <c r="C787" s="73" t="s">
        <v>424</v>
      </c>
      <c r="D787" s="77" t="s">
        <v>797</v>
      </c>
      <c r="E787" s="145" t="s">
        <v>793</v>
      </c>
      <c r="F787" s="190"/>
      <c r="G787" s="74" t="s">
        <v>151</v>
      </c>
      <c r="H787" s="95">
        <v>35700</v>
      </c>
      <c r="I787" s="96">
        <v>27150</v>
      </c>
      <c r="J787" s="97">
        <f>IF(IF(H787="",0,H787)=0,0,(IF(H787&gt;0,IF(I787&gt;H787,0,H787-I787),IF(I787&gt;H787,H787-I787,0))))</f>
        <v>8550</v>
      </c>
    </row>
    <row r="788" spans="1:10" ht="12.75">
      <c r="A788" s="65" t="s">
        <v>86</v>
      </c>
      <c r="B788" s="66" t="s">
        <v>364</v>
      </c>
      <c r="C788" s="67" t="s">
        <v>424</v>
      </c>
      <c r="D788" s="76" t="s">
        <v>797</v>
      </c>
      <c r="E788" s="184" t="s">
        <v>793</v>
      </c>
      <c r="F788" s="185"/>
      <c r="G788" s="78" t="s">
        <v>370</v>
      </c>
      <c r="H788" s="92">
        <v>195500</v>
      </c>
      <c r="I788" s="93">
        <v>149600</v>
      </c>
      <c r="J788" s="94">
        <v>45900</v>
      </c>
    </row>
    <row r="789" spans="1:10" s="58" customFormat="1" ht="12.75">
      <c r="A789" s="57" t="s">
        <v>87</v>
      </c>
      <c r="B789" s="56" t="s">
        <v>364</v>
      </c>
      <c r="C789" s="73" t="s">
        <v>424</v>
      </c>
      <c r="D789" s="77" t="s">
        <v>797</v>
      </c>
      <c r="E789" s="145" t="s">
        <v>793</v>
      </c>
      <c r="F789" s="190"/>
      <c r="G789" s="74" t="s">
        <v>88</v>
      </c>
      <c r="H789" s="95">
        <v>195500</v>
      </c>
      <c r="I789" s="96">
        <v>149600</v>
      </c>
      <c r="J789" s="97">
        <f>IF(IF(H789="",0,H789)=0,0,(IF(H789&gt;0,IF(I789&gt;H789,0,H789-I789),IF(I789&gt;H789,H789-I789,0))))</f>
        <v>45900</v>
      </c>
    </row>
    <row r="790" spans="1:10" ht="22.5">
      <c r="A790" s="65" t="s">
        <v>514</v>
      </c>
      <c r="B790" s="66" t="s">
        <v>364</v>
      </c>
      <c r="C790" s="67" t="s">
        <v>424</v>
      </c>
      <c r="D790" s="76" t="s">
        <v>797</v>
      </c>
      <c r="E790" s="184" t="s">
        <v>515</v>
      </c>
      <c r="F790" s="185"/>
      <c r="G790" s="78" t="s">
        <v>424</v>
      </c>
      <c r="H790" s="92">
        <v>38122913.72</v>
      </c>
      <c r="I790" s="93">
        <v>30189455.85</v>
      </c>
      <c r="J790" s="94">
        <v>7933457.87</v>
      </c>
    </row>
    <row r="791" spans="1:10" ht="22.5">
      <c r="A791" s="65" t="s">
        <v>794</v>
      </c>
      <c r="B791" s="66" t="s">
        <v>364</v>
      </c>
      <c r="C791" s="67" t="s">
        <v>424</v>
      </c>
      <c r="D791" s="76" t="s">
        <v>797</v>
      </c>
      <c r="E791" s="184" t="s">
        <v>795</v>
      </c>
      <c r="F791" s="185"/>
      <c r="G791" s="78" t="s">
        <v>424</v>
      </c>
      <c r="H791" s="92">
        <v>200453.72</v>
      </c>
      <c r="I791" s="93">
        <v>199548.39</v>
      </c>
      <c r="J791" s="94">
        <v>905.33</v>
      </c>
    </row>
    <row r="792" spans="1:10" ht="22.5">
      <c r="A792" s="65" t="s">
        <v>84</v>
      </c>
      <c r="B792" s="66" t="s">
        <v>364</v>
      </c>
      <c r="C792" s="67" t="s">
        <v>424</v>
      </c>
      <c r="D792" s="76" t="s">
        <v>797</v>
      </c>
      <c r="E792" s="184" t="s">
        <v>795</v>
      </c>
      <c r="F792" s="185"/>
      <c r="G792" s="78" t="s">
        <v>85</v>
      </c>
      <c r="H792" s="92">
        <v>200453.72</v>
      </c>
      <c r="I792" s="93">
        <v>199548.39</v>
      </c>
      <c r="J792" s="94">
        <v>905.33</v>
      </c>
    </row>
    <row r="793" spans="1:10" ht="12.75">
      <c r="A793" s="65" t="s">
        <v>138</v>
      </c>
      <c r="B793" s="66" t="s">
        <v>364</v>
      </c>
      <c r="C793" s="67" t="s">
        <v>424</v>
      </c>
      <c r="D793" s="76" t="s">
        <v>797</v>
      </c>
      <c r="E793" s="184" t="s">
        <v>795</v>
      </c>
      <c r="F793" s="185"/>
      <c r="G793" s="78" t="s">
        <v>139</v>
      </c>
      <c r="H793" s="92">
        <v>49586.73</v>
      </c>
      <c r="I793" s="93">
        <v>49586.73</v>
      </c>
      <c r="J793" s="94">
        <v>0</v>
      </c>
    </row>
    <row r="794" spans="1:10" s="58" customFormat="1" ht="12.75">
      <c r="A794" s="57" t="s">
        <v>150</v>
      </c>
      <c r="B794" s="56" t="s">
        <v>364</v>
      </c>
      <c r="C794" s="73" t="s">
        <v>424</v>
      </c>
      <c r="D794" s="77" t="s">
        <v>797</v>
      </c>
      <c r="E794" s="145" t="s">
        <v>795</v>
      </c>
      <c r="F794" s="190"/>
      <c r="G794" s="74" t="s">
        <v>151</v>
      </c>
      <c r="H794" s="95">
        <v>49586.73</v>
      </c>
      <c r="I794" s="96">
        <v>49586.73</v>
      </c>
      <c r="J794" s="97">
        <f>IF(IF(H794="",0,H794)=0,0,(IF(H794&gt;0,IF(I794&gt;H794,0,H794-I794),IF(I794&gt;H794,H794-I794,0))))</f>
        <v>0</v>
      </c>
    </row>
    <row r="795" spans="1:10" ht="12.75">
      <c r="A795" s="65" t="s">
        <v>86</v>
      </c>
      <c r="B795" s="66" t="s">
        <v>364</v>
      </c>
      <c r="C795" s="67" t="s">
        <v>424</v>
      </c>
      <c r="D795" s="76" t="s">
        <v>797</v>
      </c>
      <c r="E795" s="184" t="s">
        <v>795</v>
      </c>
      <c r="F795" s="185"/>
      <c r="G795" s="78" t="s">
        <v>370</v>
      </c>
      <c r="H795" s="92">
        <v>150866.99</v>
      </c>
      <c r="I795" s="93">
        <v>149961.66</v>
      </c>
      <c r="J795" s="94">
        <v>905.33</v>
      </c>
    </row>
    <row r="796" spans="1:10" s="58" customFormat="1" ht="12.75">
      <c r="A796" s="57" t="s">
        <v>87</v>
      </c>
      <c r="B796" s="56" t="s">
        <v>364</v>
      </c>
      <c r="C796" s="73" t="s">
        <v>424</v>
      </c>
      <c r="D796" s="77" t="s">
        <v>797</v>
      </c>
      <c r="E796" s="145" t="s">
        <v>795</v>
      </c>
      <c r="F796" s="190"/>
      <c r="G796" s="74" t="s">
        <v>88</v>
      </c>
      <c r="H796" s="95">
        <v>150866.99</v>
      </c>
      <c r="I796" s="96">
        <v>149961.66</v>
      </c>
      <c r="J796" s="97">
        <f>IF(IF(H796="",0,H796)=0,0,(IF(H796&gt;0,IF(I796&gt;H796,0,H796-I796),IF(I796&gt;H796,H796-I796,0))))</f>
        <v>905.33</v>
      </c>
    </row>
    <row r="797" spans="1:10" ht="33.75">
      <c r="A797" s="65" t="s">
        <v>936</v>
      </c>
      <c r="B797" s="66" t="s">
        <v>364</v>
      </c>
      <c r="C797" s="67" t="s">
        <v>424</v>
      </c>
      <c r="D797" s="76" t="s">
        <v>797</v>
      </c>
      <c r="E797" s="184" t="s">
        <v>937</v>
      </c>
      <c r="F797" s="185"/>
      <c r="G797" s="78" t="s">
        <v>424</v>
      </c>
      <c r="H797" s="92">
        <v>30337990</v>
      </c>
      <c r="I797" s="93">
        <v>23917251.86</v>
      </c>
      <c r="J797" s="94">
        <v>6420738.14</v>
      </c>
    </row>
    <row r="798" spans="1:10" ht="22.5">
      <c r="A798" s="65" t="s">
        <v>84</v>
      </c>
      <c r="B798" s="66" t="s">
        <v>364</v>
      </c>
      <c r="C798" s="67" t="s">
        <v>424</v>
      </c>
      <c r="D798" s="76" t="s">
        <v>797</v>
      </c>
      <c r="E798" s="184" t="s">
        <v>937</v>
      </c>
      <c r="F798" s="185"/>
      <c r="G798" s="78" t="s">
        <v>85</v>
      </c>
      <c r="H798" s="92">
        <v>30337990</v>
      </c>
      <c r="I798" s="93">
        <v>23917251.86</v>
      </c>
      <c r="J798" s="94">
        <v>6420738.14</v>
      </c>
    </row>
    <row r="799" spans="1:10" ht="12.75">
      <c r="A799" s="65" t="s">
        <v>138</v>
      </c>
      <c r="B799" s="66" t="s">
        <v>364</v>
      </c>
      <c r="C799" s="67" t="s">
        <v>424</v>
      </c>
      <c r="D799" s="76" t="s">
        <v>797</v>
      </c>
      <c r="E799" s="184" t="s">
        <v>937</v>
      </c>
      <c r="F799" s="185"/>
      <c r="G799" s="78" t="s">
        <v>139</v>
      </c>
      <c r="H799" s="92">
        <v>4416790</v>
      </c>
      <c r="I799" s="93">
        <v>3385578.86</v>
      </c>
      <c r="J799" s="94">
        <v>1031211.14</v>
      </c>
    </row>
    <row r="800" spans="1:10" s="58" customFormat="1" ht="45">
      <c r="A800" s="57" t="s">
        <v>140</v>
      </c>
      <c r="B800" s="56" t="s">
        <v>364</v>
      </c>
      <c r="C800" s="73" t="s">
        <v>424</v>
      </c>
      <c r="D800" s="77" t="s">
        <v>797</v>
      </c>
      <c r="E800" s="145" t="s">
        <v>937</v>
      </c>
      <c r="F800" s="190"/>
      <c r="G800" s="74" t="s">
        <v>141</v>
      </c>
      <c r="H800" s="95">
        <v>4416790</v>
      </c>
      <c r="I800" s="96">
        <v>3385578.86</v>
      </c>
      <c r="J800" s="97">
        <f>IF(IF(H800="",0,H800)=0,0,(IF(H800&gt;0,IF(I800&gt;H800,0,H800-I800),IF(I800&gt;H800,H800-I800,0))))</f>
        <v>1031211.14</v>
      </c>
    </row>
    <row r="801" spans="1:10" ht="12.75">
      <c r="A801" s="65" t="s">
        <v>86</v>
      </c>
      <c r="B801" s="66" t="s">
        <v>364</v>
      </c>
      <c r="C801" s="67" t="s">
        <v>424</v>
      </c>
      <c r="D801" s="76" t="s">
        <v>797</v>
      </c>
      <c r="E801" s="184" t="s">
        <v>937</v>
      </c>
      <c r="F801" s="185"/>
      <c r="G801" s="78" t="s">
        <v>370</v>
      </c>
      <c r="H801" s="92">
        <v>25921200</v>
      </c>
      <c r="I801" s="93">
        <v>20531673</v>
      </c>
      <c r="J801" s="94">
        <v>5389527</v>
      </c>
    </row>
    <row r="802" spans="1:10" s="58" customFormat="1" ht="45">
      <c r="A802" s="57" t="s">
        <v>142</v>
      </c>
      <c r="B802" s="56" t="s">
        <v>364</v>
      </c>
      <c r="C802" s="73" t="s">
        <v>424</v>
      </c>
      <c r="D802" s="77" t="s">
        <v>797</v>
      </c>
      <c r="E802" s="145" t="s">
        <v>937</v>
      </c>
      <c r="F802" s="190"/>
      <c r="G802" s="74" t="s">
        <v>143</v>
      </c>
      <c r="H802" s="95">
        <v>25921200</v>
      </c>
      <c r="I802" s="96">
        <v>20531673</v>
      </c>
      <c r="J802" s="97">
        <f>IF(IF(H802="",0,H802)=0,0,(IF(H802&gt;0,IF(I802&gt;H802,0,H802-I802),IF(I802&gt;H802,H802-I802,0))))</f>
        <v>5389527</v>
      </c>
    </row>
    <row r="803" spans="1:10" ht="33.75">
      <c r="A803" s="65" t="s">
        <v>936</v>
      </c>
      <c r="B803" s="66" t="s">
        <v>364</v>
      </c>
      <c r="C803" s="67" t="s">
        <v>424</v>
      </c>
      <c r="D803" s="76" t="s">
        <v>797</v>
      </c>
      <c r="E803" s="184" t="s">
        <v>938</v>
      </c>
      <c r="F803" s="185"/>
      <c r="G803" s="78" t="s">
        <v>424</v>
      </c>
      <c r="H803" s="92">
        <v>7584470</v>
      </c>
      <c r="I803" s="93">
        <v>6072655.6</v>
      </c>
      <c r="J803" s="94">
        <v>1511814.4</v>
      </c>
    </row>
    <row r="804" spans="1:10" ht="22.5">
      <c r="A804" s="65" t="s">
        <v>84</v>
      </c>
      <c r="B804" s="66" t="s">
        <v>364</v>
      </c>
      <c r="C804" s="67" t="s">
        <v>424</v>
      </c>
      <c r="D804" s="76" t="s">
        <v>797</v>
      </c>
      <c r="E804" s="184" t="s">
        <v>938</v>
      </c>
      <c r="F804" s="185"/>
      <c r="G804" s="78" t="s">
        <v>85</v>
      </c>
      <c r="H804" s="92">
        <v>7584470</v>
      </c>
      <c r="I804" s="93">
        <v>6072655.6</v>
      </c>
      <c r="J804" s="94">
        <v>1511814.4</v>
      </c>
    </row>
    <row r="805" spans="1:10" ht="12.75">
      <c r="A805" s="65" t="s">
        <v>138</v>
      </c>
      <c r="B805" s="66" t="s">
        <v>364</v>
      </c>
      <c r="C805" s="67" t="s">
        <v>424</v>
      </c>
      <c r="D805" s="76" t="s">
        <v>797</v>
      </c>
      <c r="E805" s="184" t="s">
        <v>938</v>
      </c>
      <c r="F805" s="185"/>
      <c r="G805" s="78" t="s">
        <v>139</v>
      </c>
      <c r="H805" s="92">
        <v>1104200</v>
      </c>
      <c r="I805" s="93">
        <v>853033.66</v>
      </c>
      <c r="J805" s="94">
        <v>251166.34</v>
      </c>
    </row>
    <row r="806" spans="1:10" s="58" customFormat="1" ht="45">
      <c r="A806" s="57" t="s">
        <v>140</v>
      </c>
      <c r="B806" s="56" t="s">
        <v>364</v>
      </c>
      <c r="C806" s="73" t="s">
        <v>424</v>
      </c>
      <c r="D806" s="77" t="s">
        <v>797</v>
      </c>
      <c r="E806" s="145" t="s">
        <v>938</v>
      </c>
      <c r="F806" s="190"/>
      <c r="G806" s="74" t="s">
        <v>141</v>
      </c>
      <c r="H806" s="95">
        <v>1104200</v>
      </c>
      <c r="I806" s="96">
        <v>853033.66</v>
      </c>
      <c r="J806" s="97">
        <f>IF(IF(H806="",0,H806)=0,0,(IF(H806&gt;0,IF(I806&gt;H806,0,H806-I806),IF(I806&gt;H806,H806-I806,0))))</f>
        <v>251166.34</v>
      </c>
    </row>
    <row r="807" spans="1:10" ht="12.75">
      <c r="A807" s="65" t="s">
        <v>86</v>
      </c>
      <c r="B807" s="66" t="s">
        <v>364</v>
      </c>
      <c r="C807" s="67" t="s">
        <v>424</v>
      </c>
      <c r="D807" s="76" t="s">
        <v>797</v>
      </c>
      <c r="E807" s="184" t="s">
        <v>938</v>
      </c>
      <c r="F807" s="185"/>
      <c r="G807" s="78" t="s">
        <v>370</v>
      </c>
      <c r="H807" s="92">
        <v>6480270</v>
      </c>
      <c r="I807" s="93">
        <v>5219621.94</v>
      </c>
      <c r="J807" s="94">
        <v>1260648.06</v>
      </c>
    </row>
    <row r="808" spans="1:10" s="58" customFormat="1" ht="45">
      <c r="A808" s="57" t="s">
        <v>142</v>
      </c>
      <c r="B808" s="56" t="s">
        <v>364</v>
      </c>
      <c r="C808" s="73" t="s">
        <v>424</v>
      </c>
      <c r="D808" s="77" t="s">
        <v>797</v>
      </c>
      <c r="E808" s="145" t="s">
        <v>938</v>
      </c>
      <c r="F808" s="190"/>
      <c r="G808" s="74" t="s">
        <v>143</v>
      </c>
      <c r="H808" s="95">
        <v>6480270</v>
      </c>
      <c r="I808" s="96">
        <v>5219621.94</v>
      </c>
      <c r="J808" s="97">
        <f>IF(IF(H808="",0,H808)=0,0,(IF(H808&gt;0,IF(I808&gt;H808,0,H808-I808),IF(I808&gt;H808,H808-I808,0))))</f>
        <v>1260648.06</v>
      </c>
    </row>
    <row r="809" spans="1:10" ht="12.75">
      <c r="A809" s="65" t="s">
        <v>831</v>
      </c>
      <c r="B809" s="66" t="s">
        <v>364</v>
      </c>
      <c r="C809" s="67" t="s">
        <v>424</v>
      </c>
      <c r="D809" s="76" t="s">
        <v>832</v>
      </c>
      <c r="E809" s="184" t="s">
        <v>477</v>
      </c>
      <c r="F809" s="185"/>
      <c r="G809" s="78" t="s">
        <v>424</v>
      </c>
      <c r="H809" s="92">
        <v>45743775.55</v>
      </c>
      <c r="I809" s="93">
        <v>34992578.21</v>
      </c>
      <c r="J809" s="94">
        <v>10751197.34</v>
      </c>
    </row>
    <row r="810" spans="1:10" ht="22.5">
      <c r="A810" s="65" t="s">
        <v>125</v>
      </c>
      <c r="B810" s="66" t="s">
        <v>364</v>
      </c>
      <c r="C810" s="67" t="s">
        <v>424</v>
      </c>
      <c r="D810" s="76" t="s">
        <v>832</v>
      </c>
      <c r="E810" s="184" t="s">
        <v>126</v>
      </c>
      <c r="F810" s="185"/>
      <c r="G810" s="78" t="s">
        <v>424</v>
      </c>
      <c r="H810" s="92">
        <v>25933732.82</v>
      </c>
      <c r="I810" s="93">
        <v>20500764.39</v>
      </c>
      <c r="J810" s="94">
        <v>5432968.43</v>
      </c>
    </row>
    <row r="811" spans="1:10" ht="22.5">
      <c r="A811" s="65" t="s">
        <v>833</v>
      </c>
      <c r="B811" s="66" t="s">
        <v>364</v>
      </c>
      <c r="C811" s="67" t="s">
        <v>424</v>
      </c>
      <c r="D811" s="76" t="s">
        <v>832</v>
      </c>
      <c r="E811" s="184" t="s">
        <v>834</v>
      </c>
      <c r="F811" s="185"/>
      <c r="G811" s="78" t="s">
        <v>424</v>
      </c>
      <c r="H811" s="92">
        <v>895707</v>
      </c>
      <c r="I811" s="93">
        <v>597138</v>
      </c>
      <c r="J811" s="94">
        <v>298569</v>
      </c>
    </row>
    <row r="812" spans="1:10" ht="33.75">
      <c r="A812" s="65" t="s">
        <v>835</v>
      </c>
      <c r="B812" s="66" t="s">
        <v>364</v>
      </c>
      <c r="C812" s="67" t="s">
        <v>424</v>
      </c>
      <c r="D812" s="76" t="s">
        <v>832</v>
      </c>
      <c r="E812" s="184" t="s">
        <v>836</v>
      </c>
      <c r="F812" s="185"/>
      <c r="G812" s="78" t="s">
        <v>424</v>
      </c>
      <c r="H812" s="92">
        <v>895707</v>
      </c>
      <c r="I812" s="93">
        <v>597138</v>
      </c>
      <c r="J812" s="94">
        <v>298569</v>
      </c>
    </row>
    <row r="813" spans="1:10" ht="22.5">
      <c r="A813" s="65" t="s">
        <v>84</v>
      </c>
      <c r="B813" s="66" t="s">
        <v>364</v>
      </c>
      <c r="C813" s="67" t="s">
        <v>424</v>
      </c>
      <c r="D813" s="76" t="s">
        <v>832</v>
      </c>
      <c r="E813" s="184" t="s">
        <v>836</v>
      </c>
      <c r="F813" s="185"/>
      <c r="G813" s="78" t="s">
        <v>85</v>
      </c>
      <c r="H813" s="92">
        <v>895707</v>
      </c>
      <c r="I813" s="93">
        <v>597138</v>
      </c>
      <c r="J813" s="94">
        <v>298569</v>
      </c>
    </row>
    <row r="814" spans="1:10" ht="12.75">
      <c r="A814" s="65" t="s">
        <v>86</v>
      </c>
      <c r="B814" s="66" t="s">
        <v>364</v>
      </c>
      <c r="C814" s="67" t="s">
        <v>424</v>
      </c>
      <c r="D814" s="76" t="s">
        <v>832</v>
      </c>
      <c r="E814" s="184" t="s">
        <v>836</v>
      </c>
      <c r="F814" s="185"/>
      <c r="G814" s="78" t="s">
        <v>370</v>
      </c>
      <c r="H814" s="92">
        <v>895707</v>
      </c>
      <c r="I814" s="93">
        <v>597138</v>
      </c>
      <c r="J814" s="94">
        <v>298569</v>
      </c>
    </row>
    <row r="815" spans="1:10" s="58" customFormat="1" ht="12.75">
      <c r="A815" s="57" t="s">
        <v>87</v>
      </c>
      <c r="B815" s="56" t="s">
        <v>364</v>
      </c>
      <c r="C815" s="73" t="s">
        <v>424</v>
      </c>
      <c r="D815" s="77" t="s">
        <v>832</v>
      </c>
      <c r="E815" s="145" t="s">
        <v>836</v>
      </c>
      <c r="F815" s="190"/>
      <c r="G815" s="74" t="s">
        <v>88</v>
      </c>
      <c r="H815" s="95">
        <v>895707</v>
      </c>
      <c r="I815" s="96">
        <v>597138</v>
      </c>
      <c r="J815" s="97">
        <f>IF(IF(H815="",0,H815)=0,0,(IF(H815&gt;0,IF(I815&gt;H815,0,H815-I815),IF(I815&gt;H815,H815-I815,0))))</f>
        <v>298569</v>
      </c>
    </row>
    <row r="816" spans="1:10" ht="33.75">
      <c r="A816" s="65" t="s">
        <v>135</v>
      </c>
      <c r="B816" s="66" t="s">
        <v>364</v>
      </c>
      <c r="C816" s="67" t="s">
        <v>424</v>
      </c>
      <c r="D816" s="76" t="s">
        <v>832</v>
      </c>
      <c r="E816" s="184" t="s">
        <v>136</v>
      </c>
      <c r="F816" s="185"/>
      <c r="G816" s="78" t="s">
        <v>424</v>
      </c>
      <c r="H816" s="92">
        <v>25038025.82</v>
      </c>
      <c r="I816" s="93">
        <v>19903626.39</v>
      </c>
      <c r="J816" s="94">
        <v>5134399.43</v>
      </c>
    </row>
    <row r="817" spans="1:10" ht="12.75">
      <c r="A817" s="65" t="s">
        <v>837</v>
      </c>
      <c r="B817" s="66" t="s">
        <v>364</v>
      </c>
      <c r="C817" s="67" t="s">
        <v>424</v>
      </c>
      <c r="D817" s="76" t="s">
        <v>832</v>
      </c>
      <c r="E817" s="184" t="s">
        <v>838</v>
      </c>
      <c r="F817" s="185"/>
      <c r="G817" s="78" t="s">
        <v>424</v>
      </c>
      <c r="H817" s="92">
        <v>21679681.53</v>
      </c>
      <c r="I817" s="93">
        <v>16596857.1</v>
      </c>
      <c r="J817" s="94">
        <v>5082824.43</v>
      </c>
    </row>
    <row r="818" spans="1:10" ht="22.5">
      <c r="A818" s="65" t="s">
        <v>84</v>
      </c>
      <c r="B818" s="66" t="s">
        <v>364</v>
      </c>
      <c r="C818" s="67" t="s">
        <v>424</v>
      </c>
      <c r="D818" s="76" t="s">
        <v>832</v>
      </c>
      <c r="E818" s="184" t="s">
        <v>838</v>
      </c>
      <c r="F818" s="185"/>
      <c r="G818" s="78" t="s">
        <v>85</v>
      </c>
      <c r="H818" s="92">
        <v>21679681.53</v>
      </c>
      <c r="I818" s="93">
        <v>16596857.1</v>
      </c>
      <c r="J818" s="94">
        <v>5082824.43</v>
      </c>
    </row>
    <row r="819" spans="1:10" ht="12.75">
      <c r="A819" s="65" t="s">
        <v>86</v>
      </c>
      <c r="B819" s="66" t="s">
        <v>364</v>
      </c>
      <c r="C819" s="67" t="s">
        <v>424</v>
      </c>
      <c r="D819" s="76" t="s">
        <v>832</v>
      </c>
      <c r="E819" s="184" t="s">
        <v>838</v>
      </c>
      <c r="F819" s="185"/>
      <c r="G819" s="78" t="s">
        <v>370</v>
      </c>
      <c r="H819" s="92">
        <v>21679681.53</v>
      </c>
      <c r="I819" s="93">
        <v>16596857.1</v>
      </c>
      <c r="J819" s="94">
        <v>5082824.43</v>
      </c>
    </row>
    <row r="820" spans="1:10" s="58" customFormat="1" ht="45">
      <c r="A820" s="57" t="s">
        <v>142</v>
      </c>
      <c r="B820" s="56" t="s">
        <v>364</v>
      </c>
      <c r="C820" s="73" t="s">
        <v>424</v>
      </c>
      <c r="D820" s="77" t="s">
        <v>832</v>
      </c>
      <c r="E820" s="145" t="s">
        <v>838</v>
      </c>
      <c r="F820" s="190"/>
      <c r="G820" s="74" t="s">
        <v>143</v>
      </c>
      <c r="H820" s="95">
        <v>21679681.53</v>
      </c>
      <c r="I820" s="96">
        <v>16596857.1</v>
      </c>
      <c r="J820" s="97">
        <f>IF(IF(H820="",0,H820)=0,0,(IF(H820&gt;0,IF(I820&gt;H820,0,H820-I820),IF(I820&gt;H820,H820-I820,0))))</f>
        <v>5082824.43</v>
      </c>
    </row>
    <row r="821" spans="1:10" ht="67.5">
      <c r="A821" s="65" t="s">
        <v>148</v>
      </c>
      <c r="B821" s="66" t="s">
        <v>364</v>
      </c>
      <c r="C821" s="67" t="s">
        <v>424</v>
      </c>
      <c r="D821" s="76" t="s">
        <v>832</v>
      </c>
      <c r="E821" s="184" t="s">
        <v>149</v>
      </c>
      <c r="F821" s="185"/>
      <c r="G821" s="78" t="s">
        <v>424</v>
      </c>
      <c r="H821" s="92">
        <v>120000</v>
      </c>
      <c r="I821" s="93">
        <v>75700</v>
      </c>
      <c r="J821" s="94">
        <v>44300</v>
      </c>
    </row>
    <row r="822" spans="1:10" ht="22.5">
      <c r="A822" s="65" t="s">
        <v>84</v>
      </c>
      <c r="B822" s="66" t="s">
        <v>364</v>
      </c>
      <c r="C822" s="67" t="s">
        <v>424</v>
      </c>
      <c r="D822" s="76" t="s">
        <v>832</v>
      </c>
      <c r="E822" s="184" t="s">
        <v>149</v>
      </c>
      <c r="F822" s="185"/>
      <c r="G822" s="78" t="s">
        <v>85</v>
      </c>
      <c r="H822" s="92">
        <v>120000</v>
      </c>
      <c r="I822" s="93">
        <v>75700</v>
      </c>
      <c r="J822" s="94">
        <v>44300</v>
      </c>
    </row>
    <row r="823" spans="1:10" ht="12.75">
      <c r="A823" s="65" t="s">
        <v>86</v>
      </c>
      <c r="B823" s="66" t="s">
        <v>364</v>
      </c>
      <c r="C823" s="67" t="s">
        <v>424</v>
      </c>
      <c r="D823" s="76" t="s">
        <v>832</v>
      </c>
      <c r="E823" s="184" t="s">
        <v>149</v>
      </c>
      <c r="F823" s="185"/>
      <c r="G823" s="78" t="s">
        <v>370</v>
      </c>
      <c r="H823" s="92">
        <v>120000</v>
      </c>
      <c r="I823" s="93">
        <v>75700</v>
      </c>
      <c r="J823" s="94">
        <v>44300</v>
      </c>
    </row>
    <row r="824" spans="1:10" s="58" customFormat="1" ht="12.75">
      <c r="A824" s="57" t="s">
        <v>87</v>
      </c>
      <c r="B824" s="56" t="s">
        <v>364</v>
      </c>
      <c r="C824" s="73" t="s">
        <v>424</v>
      </c>
      <c r="D824" s="77" t="s">
        <v>832</v>
      </c>
      <c r="E824" s="145" t="s">
        <v>149</v>
      </c>
      <c r="F824" s="190"/>
      <c r="G824" s="74" t="s">
        <v>88</v>
      </c>
      <c r="H824" s="95">
        <v>120000</v>
      </c>
      <c r="I824" s="96">
        <v>75700</v>
      </c>
      <c r="J824" s="97">
        <f>IF(IF(H824="",0,H824)=0,0,(IF(H824&gt;0,IF(I824&gt;H824,0,H824-I824),IF(I824&gt;H824,H824-I824,0))))</f>
        <v>44300</v>
      </c>
    </row>
    <row r="825" spans="1:10" ht="56.25">
      <c r="A825" s="65" t="s">
        <v>152</v>
      </c>
      <c r="B825" s="66" t="s">
        <v>364</v>
      </c>
      <c r="C825" s="67" t="s">
        <v>424</v>
      </c>
      <c r="D825" s="76" t="s">
        <v>832</v>
      </c>
      <c r="E825" s="184" t="s">
        <v>153</v>
      </c>
      <c r="F825" s="185"/>
      <c r="G825" s="78" t="s">
        <v>424</v>
      </c>
      <c r="H825" s="92">
        <v>151022.29</v>
      </c>
      <c r="I825" s="93">
        <v>151022.29</v>
      </c>
      <c r="J825" s="94">
        <v>0</v>
      </c>
    </row>
    <row r="826" spans="1:10" ht="22.5">
      <c r="A826" s="65" t="s">
        <v>84</v>
      </c>
      <c r="B826" s="66" t="s">
        <v>364</v>
      </c>
      <c r="C826" s="67" t="s">
        <v>424</v>
      </c>
      <c r="D826" s="76" t="s">
        <v>832</v>
      </c>
      <c r="E826" s="184" t="s">
        <v>153</v>
      </c>
      <c r="F826" s="185"/>
      <c r="G826" s="78" t="s">
        <v>85</v>
      </c>
      <c r="H826" s="92">
        <v>151022.29</v>
      </c>
      <c r="I826" s="93">
        <v>151022.29</v>
      </c>
      <c r="J826" s="94">
        <v>0</v>
      </c>
    </row>
    <row r="827" spans="1:10" ht="12.75">
      <c r="A827" s="65" t="s">
        <v>86</v>
      </c>
      <c r="B827" s="66" t="s">
        <v>364</v>
      </c>
      <c r="C827" s="67" t="s">
        <v>424</v>
      </c>
      <c r="D827" s="76" t="s">
        <v>832</v>
      </c>
      <c r="E827" s="184" t="s">
        <v>153</v>
      </c>
      <c r="F827" s="185"/>
      <c r="G827" s="78" t="s">
        <v>370</v>
      </c>
      <c r="H827" s="92">
        <v>151022.29</v>
      </c>
      <c r="I827" s="93">
        <v>151022.29</v>
      </c>
      <c r="J827" s="94">
        <v>0</v>
      </c>
    </row>
    <row r="828" spans="1:10" s="58" customFormat="1" ht="45">
      <c r="A828" s="57" t="s">
        <v>142</v>
      </c>
      <c r="B828" s="56" t="s">
        <v>364</v>
      </c>
      <c r="C828" s="73" t="s">
        <v>424</v>
      </c>
      <c r="D828" s="77" t="s">
        <v>832</v>
      </c>
      <c r="E828" s="145" t="s">
        <v>153</v>
      </c>
      <c r="F828" s="190"/>
      <c r="G828" s="74" t="s">
        <v>143</v>
      </c>
      <c r="H828" s="95">
        <v>151022.29</v>
      </c>
      <c r="I828" s="96">
        <v>151022.29</v>
      </c>
      <c r="J828" s="97">
        <f>IF(IF(H828="",0,H828)=0,0,(IF(H828&gt;0,IF(I828&gt;H828,0,H828-I828),IF(I828&gt;H828,H828-I828,0))))</f>
        <v>0</v>
      </c>
    </row>
    <row r="829" spans="1:10" ht="45">
      <c r="A829" s="65" t="s">
        <v>906</v>
      </c>
      <c r="B829" s="66" t="s">
        <v>364</v>
      </c>
      <c r="C829" s="67" t="s">
        <v>424</v>
      </c>
      <c r="D829" s="76" t="s">
        <v>832</v>
      </c>
      <c r="E829" s="184" t="s">
        <v>154</v>
      </c>
      <c r="F829" s="185"/>
      <c r="G829" s="78" t="s">
        <v>424</v>
      </c>
      <c r="H829" s="92">
        <v>3057222</v>
      </c>
      <c r="I829" s="93">
        <v>3057222</v>
      </c>
      <c r="J829" s="94">
        <v>0</v>
      </c>
    </row>
    <row r="830" spans="1:10" ht="22.5">
      <c r="A830" s="65" t="s">
        <v>84</v>
      </c>
      <c r="B830" s="66" t="s">
        <v>364</v>
      </c>
      <c r="C830" s="67" t="s">
        <v>424</v>
      </c>
      <c r="D830" s="76" t="s">
        <v>832</v>
      </c>
      <c r="E830" s="184" t="s">
        <v>154</v>
      </c>
      <c r="F830" s="185"/>
      <c r="G830" s="78" t="s">
        <v>85</v>
      </c>
      <c r="H830" s="92">
        <v>3057222</v>
      </c>
      <c r="I830" s="93">
        <v>3057222</v>
      </c>
      <c r="J830" s="94">
        <v>0</v>
      </c>
    </row>
    <row r="831" spans="1:10" ht="12.75">
      <c r="A831" s="65" t="s">
        <v>86</v>
      </c>
      <c r="B831" s="66" t="s">
        <v>364</v>
      </c>
      <c r="C831" s="67" t="s">
        <v>424</v>
      </c>
      <c r="D831" s="76" t="s">
        <v>832</v>
      </c>
      <c r="E831" s="184" t="s">
        <v>154</v>
      </c>
      <c r="F831" s="185"/>
      <c r="G831" s="78" t="s">
        <v>370</v>
      </c>
      <c r="H831" s="92">
        <v>3057222</v>
      </c>
      <c r="I831" s="93">
        <v>3057222</v>
      </c>
      <c r="J831" s="94">
        <v>0</v>
      </c>
    </row>
    <row r="832" spans="1:10" s="58" customFormat="1" ht="12.75">
      <c r="A832" s="57" t="s">
        <v>87</v>
      </c>
      <c r="B832" s="56" t="s">
        <v>364</v>
      </c>
      <c r="C832" s="73" t="s">
        <v>424</v>
      </c>
      <c r="D832" s="77" t="s">
        <v>832</v>
      </c>
      <c r="E832" s="145" t="s">
        <v>154</v>
      </c>
      <c r="F832" s="190"/>
      <c r="G832" s="74" t="s">
        <v>88</v>
      </c>
      <c r="H832" s="95">
        <v>3057222</v>
      </c>
      <c r="I832" s="96">
        <v>3057222</v>
      </c>
      <c r="J832" s="97">
        <f>IF(IF(H832="",0,H832)=0,0,(IF(H832&gt;0,IF(I832&gt;H832,0,H832-I832),IF(I832&gt;H832,H832-I832,0))))</f>
        <v>0</v>
      </c>
    </row>
    <row r="833" spans="1:10" ht="78.75">
      <c r="A833" s="65" t="s">
        <v>792</v>
      </c>
      <c r="B833" s="66" t="s">
        <v>364</v>
      </c>
      <c r="C833" s="67" t="s">
        <v>424</v>
      </c>
      <c r="D833" s="76" t="s">
        <v>832</v>
      </c>
      <c r="E833" s="184" t="s">
        <v>793</v>
      </c>
      <c r="F833" s="185"/>
      <c r="G833" s="78" t="s">
        <v>424</v>
      </c>
      <c r="H833" s="92">
        <v>30100</v>
      </c>
      <c r="I833" s="93">
        <v>22825</v>
      </c>
      <c r="J833" s="94">
        <v>7275</v>
      </c>
    </row>
    <row r="834" spans="1:10" ht="22.5">
      <c r="A834" s="65" t="s">
        <v>84</v>
      </c>
      <c r="B834" s="66" t="s">
        <v>364</v>
      </c>
      <c r="C834" s="67" t="s">
        <v>424</v>
      </c>
      <c r="D834" s="76" t="s">
        <v>832</v>
      </c>
      <c r="E834" s="184" t="s">
        <v>793</v>
      </c>
      <c r="F834" s="185"/>
      <c r="G834" s="78" t="s">
        <v>85</v>
      </c>
      <c r="H834" s="92">
        <v>30100</v>
      </c>
      <c r="I834" s="93">
        <v>22825</v>
      </c>
      <c r="J834" s="94">
        <v>7275</v>
      </c>
    </row>
    <row r="835" spans="1:10" ht="12.75">
      <c r="A835" s="65" t="s">
        <v>86</v>
      </c>
      <c r="B835" s="66" t="s">
        <v>364</v>
      </c>
      <c r="C835" s="67" t="s">
        <v>424</v>
      </c>
      <c r="D835" s="76" t="s">
        <v>832</v>
      </c>
      <c r="E835" s="184" t="s">
        <v>793</v>
      </c>
      <c r="F835" s="185"/>
      <c r="G835" s="78" t="s">
        <v>370</v>
      </c>
      <c r="H835" s="92">
        <v>30100</v>
      </c>
      <c r="I835" s="93">
        <v>22825</v>
      </c>
      <c r="J835" s="94">
        <v>7275</v>
      </c>
    </row>
    <row r="836" spans="1:10" s="58" customFormat="1" ht="12.75">
      <c r="A836" s="57" t="s">
        <v>87</v>
      </c>
      <c r="B836" s="56" t="s">
        <v>364</v>
      </c>
      <c r="C836" s="73" t="s">
        <v>424</v>
      </c>
      <c r="D836" s="77" t="s">
        <v>832</v>
      </c>
      <c r="E836" s="145" t="s">
        <v>793</v>
      </c>
      <c r="F836" s="190"/>
      <c r="G836" s="74" t="s">
        <v>88</v>
      </c>
      <c r="H836" s="95">
        <v>30100</v>
      </c>
      <c r="I836" s="96">
        <v>22825</v>
      </c>
      <c r="J836" s="97">
        <f>IF(IF(H836="",0,H836)=0,0,(IF(H836&gt;0,IF(I836&gt;H836,0,H836-I836),IF(I836&gt;H836,H836-I836,0))))</f>
        <v>7275</v>
      </c>
    </row>
    <row r="837" spans="1:10" ht="33.75">
      <c r="A837" s="65" t="s">
        <v>839</v>
      </c>
      <c r="B837" s="66" t="s">
        <v>364</v>
      </c>
      <c r="C837" s="67" t="s">
        <v>424</v>
      </c>
      <c r="D837" s="76" t="s">
        <v>832</v>
      </c>
      <c r="E837" s="184" t="s">
        <v>840</v>
      </c>
      <c r="F837" s="185"/>
      <c r="G837" s="78" t="s">
        <v>424</v>
      </c>
      <c r="H837" s="92">
        <v>13983216.09</v>
      </c>
      <c r="I837" s="93">
        <v>10278283.09</v>
      </c>
      <c r="J837" s="94">
        <v>3704933</v>
      </c>
    </row>
    <row r="838" spans="1:10" ht="22.5">
      <c r="A838" s="65" t="s">
        <v>841</v>
      </c>
      <c r="B838" s="66" t="s">
        <v>364</v>
      </c>
      <c r="C838" s="67" t="s">
        <v>424</v>
      </c>
      <c r="D838" s="76" t="s">
        <v>832</v>
      </c>
      <c r="E838" s="184" t="s">
        <v>842</v>
      </c>
      <c r="F838" s="185"/>
      <c r="G838" s="78" t="s">
        <v>424</v>
      </c>
      <c r="H838" s="92">
        <v>13983216.09</v>
      </c>
      <c r="I838" s="93">
        <v>10278283.09</v>
      </c>
      <c r="J838" s="94">
        <v>3704933</v>
      </c>
    </row>
    <row r="839" spans="1:10" ht="22.5">
      <c r="A839" s="65" t="s">
        <v>843</v>
      </c>
      <c r="B839" s="66" t="s">
        <v>364</v>
      </c>
      <c r="C839" s="67" t="s">
        <v>424</v>
      </c>
      <c r="D839" s="76" t="s">
        <v>832</v>
      </c>
      <c r="E839" s="184" t="s">
        <v>844</v>
      </c>
      <c r="F839" s="185"/>
      <c r="G839" s="78" t="s">
        <v>424</v>
      </c>
      <c r="H839" s="92">
        <v>12740400</v>
      </c>
      <c r="I839" s="93">
        <v>9085467</v>
      </c>
      <c r="J839" s="94">
        <v>3654933</v>
      </c>
    </row>
    <row r="840" spans="1:10" ht="22.5">
      <c r="A840" s="65" t="s">
        <v>84</v>
      </c>
      <c r="B840" s="66" t="s">
        <v>364</v>
      </c>
      <c r="C840" s="67" t="s">
        <v>424</v>
      </c>
      <c r="D840" s="76" t="s">
        <v>832</v>
      </c>
      <c r="E840" s="184" t="s">
        <v>844</v>
      </c>
      <c r="F840" s="185"/>
      <c r="G840" s="78" t="s">
        <v>85</v>
      </c>
      <c r="H840" s="92">
        <v>12740400</v>
      </c>
      <c r="I840" s="93">
        <v>9085467</v>
      </c>
      <c r="J840" s="94">
        <v>3654933</v>
      </c>
    </row>
    <row r="841" spans="1:10" ht="12.75">
      <c r="A841" s="65" t="s">
        <v>138</v>
      </c>
      <c r="B841" s="66" t="s">
        <v>364</v>
      </c>
      <c r="C841" s="67" t="s">
        <v>424</v>
      </c>
      <c r="D841" s="76" t="s">
        <v>832</v>
      </c>
      <c r="E841" s="184" t="s">
        <v>844</v>
      </c>
      <c r="F841" s="185"/>
      <c r="G841" s="78" t="s">
        <v>139</v>
      </c>
      <c r="H841" s="92">
        <v>12740400</v>
      </c>
      <c r="I841" s="93">
        <v>9085467</v>
      </c>
      <c r="J841" s="94">
        <v>3654933</v>
      </c>
    </row>
    <row r="842" spans="1:10" s="58" customFormat="1" ht="45">
      <c r="A842" s="57" t="s">
        <v>140</v>
      </c>
      <c r="B842" s="56" t="s">
        <v>364</v>
      </c>
      <c r="C842" s="73" t="s">
        <v>424</v>
      </c>
      <c r="D842" s="77" t="s">
        <v>832</v>
      </c>
      <c r="E842" s="145" t="s">
        <v>844</v>
      </c>
      <c r="F842" s="190"/>
      <c r="G842" s="74" t="s">
        <v>141</v>
      </c>
      <c r="H842" s="95">
        <v>12740400</v>
      </c>
      <c r="I842" s="96">
        <v>9085467</v>
      </c>
      <c r="J842" s="97">
        <f>IF(IF(H842="",0,H842)=0,0,(IF(H842&gt;0,IF(I842&gt;H842,0,H842-I842),IF(I842&gt;H842,H842-I842,0))))</f>
        <v>3654933</v>
      </c>
    </row>
    <row r="843" spans="1:10" ht="33.75">
      <c r="A843" s="65" t="s">
        <v>845</v>
      </c>
      <c r="B843" s="66" t="s">
        <v>364</v>
      </c>
      <c r="C843" s="67" t="s">
        <v>424</v>
      </c>
      <c r="D843" s="76" t="s">
        <v>832</v>
      </c>
      <c r="E843" s="184" t="s">
        <v>846</v>
      </c>
      <c r="F843" s="185"/>
      <c r="G843" s="78" t="s">
        <v>424</v>
      </c>
      <c r="H843" s="92">
        <v>50000</v>
      </c>
      <c r="I843" s="93">
        <v>0</v>
      </c>
      <c r="J843" s="94">
        <v>50000</v>
      </c>
    </row>
    <row r="844" spans="1:10" ht="22.5">
      <c r="A844" s="65" t="s">
        <v>84</v>
      </c>
      <c r="B844" s="66" t="s">
        <v>364</v>
      </c>
      <c r="C844" s="67" t="s">
        <v>424</v>
      </c>
      <c r="D844" s="76" t="s">
        <v>832</v>
      </c>
      <c r="E844" s="184" t="s">
        <v>846</v>
      </c>
      <c r="F844" s="185"/>
      <c r="G844" s="78" t="s">
        <v>85</v>
      </c>
      <c r="H844" s="92">
        <v>50000</v>
      </c>
      <c r="I844" s="93">
        <v>0</v>
      </c>
      <c r="J844" s="94">
        <v>50000</v>
      </c>
    </row>
    <row r="845" spans="1:10" ht="12.75">
      <c r="A845" s="65" t="s">
        <v>138</v>
      </c>
      <c r="B845" s="66" t="s">
        <v>364</v>
      </c>
      <c r="C845" s="67" t="s">
        <v>424</v>
      </c>
      <c r="D845" s="76" t="s">
        <v>832</v>
      </c>
      <c r="E845" s="184" t="s">
        <v>846</v>
      </c>
      <c r="F845" s="185"/>
      <c r="G845" s="78" t="s">
        <v>139</v>
      </c>
      <c r="H845" s="92">
        <v>50000</v>
      </c>
      <c r="I845" s="93">
        <v>0</v>
      </c>
      <c r="J845" s="94">
        <v>50000</v>
      </c>
    </row>
    <row r="846" spans="1:10" s="58" customFormat="1" ht="12.75">
      <c r="A846" s="57" t="s">
        <v>150</v>
      </c>
      <c r="B846" s="56" t="s">
        <v>364</v>
      </c>
      <c r="C846" s="73" t="s">
        <v>424</v>
      </c>
      <c r="D846" s="77" t="s">
        <v>832</v>
      </c>
      <c r="E846" s="145" t="s">
        <v>846</v>
      </c>
      <c r="F846" s="190"/>
      <c r="G846" s="74" t="s">
        <v>151</v>
      </c>
      <c r="H846" s="95">
        <v>50000</v>
      </c>
      <c r="I846" s="96">
        <v>0</v>
      </c>
      <c r="J846" s="97">
        <f>IF(IF(H846="",0,H846)=0,0,(IF(H846&gt;0,IF(I846&gt;H846,0,H846-I846),IF(I846&gt;H846,H846-I846,0))))</f>
        <v>50000</v>
      </c>
    </row>
    <row r="847" spans="1:10" ht="45">
      <c r="A847" s="65" t="s">
        <v>906</v>
      </c>
      <c r="B847" s="66" t="s">
        <v>364</v>
      </c>
      <c r="C847" s="67" t="s">
        <v>424</v>
      </c>
      <c r="D847" s="76" t="s">
        <v>832</v>
      </c>
      <c r="E847" s="184" t="s">
        <v>847</v>
      </c>
      <c r="F847" s="185"/>
      <c r="G847" s="78" t="s">
        <v>424</v>
      </c>
      <c r="H847" s="92">
        <v>1192816.09</v>
      </c>
      <c r="I847" s="93">
        <v>1192816.09</v>
      </c>
      <c r="J847" s="94">
        <v>0</v>
      </c>
    </row>
    <row r="848" spans="1:10" ht="22.5">
      <c r="A848" s="65" t="s">
        <v>84</v>
      </c>
      <c r="B848" s="66" t="s">
        <v>364</v>
      </c>
      <c r="C848" s="67" t="s">
        <v>424</v>
      </c>
      <c r="D848" s="76" t="s">
        <v>832</v>
      </c>
      <c r="E848" s="184" t="s">
        <v>847</v>
      </c>
      <c r="F848" s="185"/>
      <c r="G848" s="78" t="s">
        <v>85</v>
      </c>
      <c r="H848" s="92">
        <v>1192816.09</v>
      </c>
      <c r="I848" s="93">
        <v>1192816.09</v>
      </c>
      <c r="J848" s="94">
        <v>0</v>
      </c>
    </row>
    <row r="849" spans="1:10" ht="12.75">
      <c r="A849" s="65" t="s">
        <v>138</v>
      </c>
      <c r="B849" s="66" t="s">
        <v>364</v>
      </c>
      <c r="C849" s="67" t="s">
        <v>424</v>
      </c>
      <c r="D849" s="76" t="s">
        <v>832</v>
      </c>
      <c r="E849" s="184" t="s">
        <v>847</v>
      </c>
      <c r="F849" s="185"/>
      <c r="G849" s="78" t="s">
        <v>139</v>
      </c>
      <c r="H849" s="92">
        <v>1192816.09</v>
      </c>
      <c r="I849" s="93">
        <v>1192816.09</v>
      </c>
      <c r="J849" s="94">
        <v>0</v>
      </c>
    </row>
    <row r="850" spans="1:10" s="58" customFormat="1" ht="12.75">
      <c r="A850" s="57" t="s">
        <v>150</v>
      </c>
      <c r="B850" s="56" t="s">
        <v>364</v>
      </c>
      <c r="C850" s="73" t="s">
        <v>424</v>
      </c>
      <c r="D850" s="77" t="s">
        <v>832</v>
      </c>
      <c r="E850" s="145" t="s">
        <v>847</v>
      </c>
      <c r="F850" s="190"/>
      <c r="G850" s="74" t="s">
        <v>151</v>
      </c>
      <c r="H850" s="95">
        <v>1192816.09</v>
      </c>
      <c r="I850" s="96">
        <v>1192816.09</v>
      </c>
      <c r="J850" s="97">
        <f>IF(IF(H850="",0,H850)=0,0,(IF(H850&gt;0,IF(I850&gt;H850,0,H850-I850),IF(I850&gt;H850,H850-I850,0))))</f>
        <v>0</v>
      </c>
    </row>
    <row r="851" spans="1:10" ht="33.75">
      <c r="A851" s="65" t="s">
        <v>848</v>
      </c>
      <c r="B851" s="66" t="s">
        <v>364</v>
      </c>
      <c r="C851" s="67" t="s">
        <v>424</v>
      </c>
      <c r="D851" s="76" t="s">
        <v>832</v>
      </c>
      <c r="E851" s="184" t="s">
        <v>849</v>
      </c>
      <c r="F851" s="185"/>
      <c r="G851" s="78" t="s">
        <v>424</v>
      </c>
      <c r="H851" s="92">
        <v>30000</v>
      </c>
      <c r="I851" s="93">
        <v>5250</v>
      </c>
      <c r="J851" s="94">
        <v>24750</v>
      </c>
    </row>
    <row r="852" spans="1:10" ht="22.5">
      <c r="A852" s="65" t="s">
        <v>850</v>
      </c>
      <c r="B852" s="66" t="s">
        <v>364</v>
      </c>
      <c r="C852" s="67" t="s">
        <v>424</v>
      </c>
      <c r="D852" s="76" t="s">
        <v>832</v>
      </c>
      <c r="E852" s="184" t="s">
        <v>851</v>
      </c>
      <c r="F852" s="185"/>
      <c r="G852" s="78" t="s">
        <v>424</v>
      </c>
      <c r="H852" s="92">
        <v>30000</v>
      </c>
      <c r="I852" s="93">
        <v>5250</v>
      </c>
      <c r="J852" s="94">
        <v>24750</v>
      </c>
    </row>
    <row r="853" spans="1:10" ht="22.5">
      <c r="A853" s="65" t="s">
        <v>84</v>
      </c>
      <c r="B853" s="66" t="s">
        <v>364</v>
      </c>
      <c r="C853" s="67" t="s">
        <v>424</v>
      </c>
      <c r="D853" s="76" t="s">
        <v>832</v>
      </c>
      <c r="E853" s="184" t="s">
        <v>851</v>
      </c>
      <c r="F853" s="185"/>
      <c r="G853" s="78" t="s">
        <v>85</v>
      </c>
      <c r="H853" s="92">
        <v>30000</v>
      </c>
      <c r="I853" s="93">
        <v>5250</v>
      </c>
      <c r="J853" s="94">
        <v>24750</v>
      </c>
    </row>
    <row r="854" spans="1:10" ht="12.75">
      <c r="A854" s="65" t="s">
        <v>86</v>
      </c>
      <c r="B854" s="66" t="s">
        <v>364</v>
      </c>
      <c r="C854" s="67" t="s">
        <v>424</v>
      </c>
      <c r="D854" s="76" t="s">
        <v>832</v>
      </c>
      <c r="E854" s="184" t="s">
        <v>851</v>
      </c>
      <c r="F854" s="185"/>
      <c r="G854" s="78" t="s">
        <v>370</v>
      </c>
      <c r="H854" s="92">
        <v>30000</v>
      </c>
      <c r="I854" s="93">
        <v>5250</v>
      </c>
      <c r="J854" s="94">
        <v>24750</v>
      </c>
    </row>
    <row r="855" spans="1:10" s="58" customFormat="1" ht="12.75">
      <c r="A855" s="57" t="s">
        <v>87</v>
      </c>
      <c r="B855" s="56" t="s">
        <v>364</v>
      </c>
      <c r="C855" s="73" t="s">
        <v>424</v>
      </c>
      <c r="D855" s="77" t="s">
        <v>832</v>
      </c>
      <c r="E855" s="145" t="s">
        <v>851</v>
      </c>
      <c r="F855" s="190"/>
      <c r="G855" s="74" t="s">
        <v>88</v>
      </c>
      <c r="H855" s="95">
        <v>30000</v>
      </c>
      <c r="I855" s="96">
        <v>5250</v>
      </c>
      <c r="J855" s="97">
        <f>IF(IF(H855="",0,H855)=0,0,(IF(H855&gt;0,IF(I855&gt;H855,0,H855-I855),IF(I855&gt;H855,H855-I855,0))))</f>
        <v>24750</v>
      </c>
    </row>
    <row r="856" spans="1:10" ht="22.5">
      <c r="A856" s="65" t="s">
        <v>514</v>
      </c>
      <c r="B856" s="66" t="s">
        <v>364</v>
      </c>
      <c r="C856" s="67" t="s">
        <v>424</v>
      </c>
      <c r="D856" s="76" t="s">
        <v>832</v>
      </c>
      <c r="E856" s="184" t="s">
        <v>515</v>
      </c>
      <c r="F856" s="185"/>
      <c r="G856" s="78" t="s">
        <v>424</v>
      </c>
      <c r="H856" s="92">
        <v>5796826.64</v>
      </c>
      <c r="I856" s="93">
        <v>4208280.73</v>
      </c>
      <c r="J856" s="94">
        <v>1588545.91</v>
      </c>
    </row>
    <row r="857" spans="1:10" ht="22.5">
      <c r="A857" s="65" t="s">
        <v>794</v>
      </c>
      <c r="B857" s="66" t="s">
        <v>364</v>
      </c>
      <c r="C857" s="67" t="s">
        <v>424</v>
      </c>
      <c r="D857" s="76" t="s">
        <v>832</v>
      </c>
      <c r="E857" s="184" t="s">
        <v>795</v>
      </c>
      <c r="F857" s="185"/>
      <c r="G857" s="78" t="s">
        <v>424</v>
      </c>
      <c r="H857" s="92">
        <v>50586.64</v>
      </c>
      <c r="I857" s="93">
        <v>50550.36</v>
      </c>
      <c r="J857" s="94">
        <v>36.28</v>
      </c>
    </row>
    <row r="858" spans="1:10" ht="22.5">
      <c r="A858" s="65" t="s">
        <v>84</v>
      </c>
      <c r="B858" s="66" t="s">
        <v>364</v>
      </c>
      <c r="C858" s="67" t="s">
        <v>424</v>
      </c>
      <c r="D858" s="76" t="s">
        <v>832</v>
      </c>
      <c r="E858" s="184" t="s">
        <v>795</v>
      </c>
      <c r="F858" s="185"/>
      <c r="G858" s="78" t="s">
        <v>85</v>
      </c>
      <c r="H858" s="92">
        <v>50586.64</v>
      </c>
      <c r="I858" s="93">
        <v>50550.36</v>
      </c>
      <c r="J858" s="94">
        <v>36.28</v>
      </c>
    </row>
    <row r="859" spans="1:10" ht="12.75">
      <c r="A859" s="65" t="s">
        <v>138</v>
      </c>
      <c r="B859" s="66" t="s">
        <v>364</v>
      </c>
      <c r="C859" s="67" t="s">
        <v>424</v>
      </c>
      <c r="D859" s="76" t="s">
        <v>832</v>
      </c>
      <c r="E859" s="184" t="s">
        <v>795</v>
      </c>
      <c r="F859" s="185"/>
      <c r="G859" s="78" t="s">
        <v>139</v>
      </c>
      <c r="H859" s="92">
        <v>21700</v>
      </c>
      <c r="I859" s="93">
        <v>21663.72</v>
      </c>
      <c r="J859" s="94">
        <v>36.28</v>
      </c>
    </row>
    <row r="860" spans="1:10" s="58" customFormat="1" ht="12.75">
      <c r="A860" s="57" t="s">
        <v>150</v>
      </c>
      <c r="B860" s="56" t="s">
        <v>364</v>
      </c>
      <c r="C860" s="73" t="s">
        <v>424</v>
      </c>
      <c r="D860" s="77" t="s">
        <v>832</v>
      </c>
      <c r="E860" s="145" t="s">
        <v>795</v>
      </c>
      <c r="F860" s="190"/>
      <c r="G860" s="74" t="s">
        <v>151</v>
      </c>
      <c r="H860" s="95">
        <v>21700</v>
      </c>
      <c r="I860" s="96">
        <v>21663.72</v>
      </c>
      <c r="J860" s="97">
        <f>IF(IF(H860="",0,H860)=0,0,(IF(H860&gt;0,IF(I860&gt;H860,0,H860-I860),IF(I860&gt;H860,H860-I860,0))))</f>
        <v>36.28</v>
      </c>
    </row>
    <row r="861" spans="1:10" ht="12.75">
      <c r="A861" s="65" t="s">
        <v>86</v>
      </c>
      <c r="B861" s="66" t="s">
        <v>364</v>
      </c>
      <c r="C861" s="67" t="s">
        <v>424</v>
      </c>
      <c r="D861" s="76" t="s">
        <v>832</v>
      </c>
      <c r="E861" s="184" t="s">
        <v>795</v>
      </c>
      <c r="F861" s="185"/>
      <c r="G861" s="78" t="s">
        <v>370</v>
      </c>
      <c r="H861" s="92">
        <v>28886.64</v>
      </c>
      <c r="I861" s="93">
        <v>28886.64</v>
      </c>
      <c r="J861" s="94">
        <v>0</v>
      </c>
    </row>
    <row r="862" spans="1:10" s="58" customFormat="1" ht="12.75">
      <c r="A862" s="57" t="s">
        <v>87</v>
      </c>
      <c r="B862" s="56" t="s">
        <v>364</v>
      </c>
      <c r="C862" s="73" t="s">
        <v>424</v>
      </c>
      <c r="D862" s="77" t="s">
        <v>832</v>
      </c>
      <c r="E862" s="145" t="s">
        <v>795</v>
      </c>
      <c r="F862" s="190"/>
      <c r="G862" s="74" t="s">
        <v>88</v>
      </c>
      <c r="H862" s="95">
        <v>28886.64</v>
      </c>
      <c r="I862" s="96">
        <v>28886.64</v>
      </c>
      <c r="J862" s="97">
        <f>IF(IF(H862="",0,H862)=0,0,(IF(H862&gt;0,IF(I862&gt;H862,0,H862-I862),IF(I862&gt;H862,H862-I862,0))))</f>
        <v>0</v>
      </c>
    </row>
    <row r="863" spans="1:10" ht="33.75">
      <c r="A863" s="65" t="s">
        <v>936</v>
      </c>
      <c r="B863" s="66" t="s">
        <v>364</v>
      </c>
      <c r="C863" s="67" t="s">
        <v>424</v>
      </c>
      <c r="D863" s="76" t="s">
        <v>832</v>
      </c>
      <c r="E863" s="184" t="s">
        <v>937</v>
      </c>
      <c r="F863" s="185"/>
      <c r="G863" s="78" t="s">
        <v>424</v>
      </c>
      <c r="H863" s="92">
        <v>4596990</v>
      </c>
      <c r="I863" s="93">
        <v>3280527.87</v>
      </c>
      <c r="J863" s="94">
        <v>1316462.13</v>
      </c>
    </row>
    <row r="864" spans="1:10" ht="22.5">
      <c r="A864" s="65" t="s">
        <v>84</v>
      </c>
      <c r="B864" s="66" t="s">
        <v>364</v>
      </c>
      <c r="C864" s="67" t="s">
        <v>424</v>
      </c>
      <c r="D864" s="76" t="s">
        <v>832</v>
      </c>
      <c r="E864" s="184" t="s">
        <v>937</v>
      </c>
      <c r="F864" s="185"/>
      <c r="G864" s="78" t="s">
        <v>85</v>
      </c>
      <c r="H864" s="92">
        <v>4596990</v>
      </c>
      <c r="I864" s="93">
        <v>3280527.87</v>
      </c>
      <c r="J864" s="94">
        <v>1316462.13</v>
      </c>
    </row>
    <row r="865" spans="1:10" ht="12.75">
      <c r="A865" s="65" t="s">
        <v>138</v>
      </c>
      <c r="B865" s="66" t="s">
        <v>364</v>
      </c>
      <c r="C865" s="67" t="s">
        <v>424</v>
      </c>
      <c r="D865" s="76" t="s">
        <v>832</v>
      </c>
      <c r="E865" s="184" t="s">
        <v>937</v>
      </c>
      <c r="F865" s="185"/>
      <c r="G865" s="78" t="s">
        <v>139</v>
      </c>
      <c r="H865" s="92">
        <v>2000000</v>
      </c>
      <c r="I865" s="93">
        <v>1213200</v>
      </c>
      <c r="J865" s="94">
        <v>786800</v>
      </c>
    </row>
    <row r="866" spans="1:10" s="58" customFormat="1" ht="45">
      <c r="A866" s="57" t="s">
        <v>140</v>
      </c>
      <c r="B866" s="56" t="s">
        <v>364</v>
      </c>
      <c r="C866" s="73" t="s">
        <v>424</v>
      </c>
      <c r="D866" s="77" t="s">
        <v>832</v>
      </c>
      <c r="E866" s="145" t="s">
        <v>937</v>
      </c>
      <c r="F866" s="190"/>
      <c r="G866" s="74" t="s">
        <v>141</v>
      </c>
      <c r="H866" s="95">
        <v>2000000</v>
      </c>
      <c r="I866" s="96">
        <v>1213200</v>
      </c>
      <c r="J866" s="97">
        <f>IF(IF(H866="",0,H866)=0,0,(IF(H866&gt;0,IF(I866&gt;H866,0,H866-I866),IF(I866&gt;H866,H866-I866,0))))</f>
        <v>786800</v>
      </c>
    </row>
    <row r="867" spans="1:10" ht="12.75">
      <c r="A867" s="65" t="s">
        <v>86</v>
      </c>
      <c r="B867" s="66" t="s">
        <v>364</v>
      </c>
      <c r="C867" s="67" t="s">
        <v>424</v>
      </c>
      <c r="D867" s="76" t="s">
        <v>832</v>
      </c>
      <c r="E867" s="184" t="s">
        <v>937</v>
      </c>
      <c r="F867" s="185"/>
      <c r="G867" s="78" t="s">
        <v>370</v>
      </c>
      <c r="H867" s="92">
        <v>2596990</v>
      </c>
      <c r="I867" s="93">
        <v>2067327.87</v>
      </c>
      <c r="J867" s="94">
        <v>529662.13</v>
      </c>
    </row>
    <row r="868" spans="1:10" s="58" customFormat="1" ht="45">
      <c r="A868" s="57" t="s">
        <v>142</v>
      </c>
      <c r="B868" s="56" t="s">
        <v>364</v>
      </c>
      <c r="C868" s="73" t="s">
        <v>424</v>
      </c>
      <c r="D868" s="77" t="s">
        <v>832</v>
      </c>
      <c r="E868" s="145" t="s">
        <v>937</v>
      </c>
      <c r="F868" s="190"/>
      <c r="G868" s="74" t="s">
        <v>143</v>
      </c>
      <c r="H868" s="95">
        <v>2596990</v>
      </c>
      <c r="I868" s="96">
        <v>2067327.87</v>
      </c>
      <c r="J868" s="97">
        <f>IF(IF(H868="",0,H868)=0,0,(IF(H868&gt;0,IF(I868&gt;H868,0,H868-I868),IF(I868&gt;H868,H868-I868,0))))</f>
        <v>529662.13</v>
      </c>
    </row>
    <row r="869" spans="1:10" ht="33.75">
      <c r="A869" s="65" t="s">
        <v>936</v>
      </c>
      <c r="B869" s="66" t="s">
        <v>364</v>
      </c>
      <c r="C869" s="67" t="s">
        <v>424</v>
      </c>
      <c r="D869" s="76" t="s">
        <v>832</v>
      </c>
      <c r="E869" s="184" t="s">
        <v>938</v>
      </c>
      <c r="F869" s="185"/>
      <c r="G869" s="78" t="s">
        <v>424</v>
      </c>
      <c r="H869" s="92">
        <v>1149250</v>
      </c>
      <c r="I869" s="93">
        <v>877202.5</v>
      </c>
      <c r="J869" s="94">
        <v>272047.5</v>
      </c>
    </row>
    <row r="870" spans="1:10" ht="22.5">
      <c r="A870" s="65" t="s">
        <v>84</v>
      </c>
      <c r="B870" s="66" t="s">
        <v>364</v>
      </c>
      <c r="C870" s="67" t="s">
        <v>424</v>
      </c>
      <c r="D870" s="76" t="s">
        <v>832</v>
      </c>
      <c r="E870" s="184" t="s">
        <v>938</v>
      </c>
      <c r="F870" s="185"/>
      <c r="G870" s="78" t="s">
        <v>85</v>
      </c>
      <c r="H870" s="92">
        <v>1149250</v>
      </c>
      <c r="I870" s="93">
        <v>877202.5</v>
      </c>
      <c r="J870" s="94">
        <v>272047.5</v>
      </c>
    </row>
    <row r="871" spans="1:10" ht="12.75">
      <c r="A871" s="65" t="s">
        <v>138</v>
      </c>
      <c r="B871" s="66" t="s">
        <v>364</v>
      </c>
      <c r="C871" s="67" t="s">
        <v>424</v>
      </c>
      <c r="D871" s="76" t="s">
        <v>832</v>
      </c>
      <c r="E871" s="184" t="s">
        <v>938</v>
      </c>
      <c r="F871" s="185"/>
      <c r="G871" s="78" t="s">
        <v>139</v>
      </c>
      <c r="H871" s="92">
        <v>500000</v>
      </c>
      <c r="I871" s="93">
        <v>355750</v>
      </c>
      <c r="J871" s="94">
        <v>144250</v>
      </c>
    </row>
    <row r="872" spans="1:10" s="58" customFormat="1" ht="45">
      <c r="A872" s="57" t="s">
        <v>140</v>
      </c>
      <c r="B872" s="56" t="s">
        <v>364</v>
      </c>
      <c r="C872" s="73" t="s">
        <v>424</v>
      </c>
      <c r="D872" s="77" t="s">
        <v>832</v>
      </c>
      <c r="E872" s="145" t="s">
        <v>938</v>
      </c>
      <c r="F872" s="190"/>
      <c r="G872" s="74" t="s">
        <v>141</v>
      </c>
      <c r="H872" s="95">
        <v>500000</v>
      </c>
      <c r="I872" s="96">
        <v>355750</v>
      </c>
      <c r="J872" s="97">
        <f>IF(IF(H872="",0,H872)=0,0,(IF(H872&gt;0,IF(I872&gt;H872,0,H872-I872),IF(I872&gt;H872,H872-I872,0))))</f>
        <v>144250</v>
      </c>
    </row>
    <row r="873" spans="1:10" ht="12.75">
      <c r="A873" s="65" t="s">
        <v>86</v>
      </c>
      <c r="B873" s="66" t="s">
        <v>364</v>
      </c>
      <c r="C873" s="67" t="s">
        <v>424</v>
      </c>
      <c r="D873" s="76" t="s">
        <v>832</v>
      </c>
      <c r="E873" s="184" t="s">
        <v>938</v>
      </c>
      <c r="F873" s="185"/>
      <c r="G873" s="78" t="s">
        <v>370</v>
      </c>
      <c r="H873" s="92">
        <v>649250</v>
      </c>
      <c r="I873" s="93">
        <v>521452.5</v>
      </c>
      <c r="J873" s="94">
        <v>127797.5</v>
      </c>
    </row>
    <row r="874" spans="1:10" s="58" customFormat="1" ht="45">
      <c r="A874" s="57" t="s">
        <v>142</v>
      </c>
      <c r="B874" s="56" t="s">
        <v>364</v>
      </c>
      <c r="C874" s="73" t="s">
        <v>424</v>
      </c>
      <c r="D874" s="77" t="s">
        <v>832</v>
      </c>
      <c r="E874" s="145" t="s">
        <v>938</v>
      </c>
      <c r="F874" s="190"/>
      <c r="G874" s="74" t="s">
        <v>143</v>
      </c>
      <c r="H874" s="95">
        <v>649250</v>
      </c>
      <c r="I874" s="96">
        <v>521452.5</v>
      </c>
      <c r="J874" s="97">
        <f>IF(IF(H874="",0,H874)=0,0,(IF(H874&gt;0,IF(I874&gt;H874,0,H874-I874),IF(I874&gt;H874,H874-I874,0))))</f>
        <v>127797.5</v>
      </c>
    </row>
    <row r="875" spans="1:10" ht="12.75">
      <c r="A875" s="65" t="s">
        <v>852</v>
      </c>
      <c r="B875" s="66" t="s">
        <v>364</v>
      </c>
      <c r="C875" s="67" t="s">
        <v>424</v>
      </c>
      <c r="D875" s="76" t="s">
        <v>853</v>
      </c>
      <c r="E875" s="184" t="s">
        <v>477</v>
      </c>
      <c r="F875" s="185"/>
      <c r="G875" s="78" t="s">
        <v>424</v>
      </c>
      <c r="H875" s="92">
        <v>18549024.27</v>
      </c>
      <c r="I875" s="93">
        <v>13015109.51</v>
      </c>
      <c r="J875" s="94">
        <v>5533914.76</v>
      </c>
    </row>
    <row r="876" spans="1:10" ht="22.5">
      <c r="A876" s="65" t="s">
        <v>125</v>
      </c>
      <c r="B876" s="66" t="s">
        <v>364</v>
      </c>
      <c r="C876" s="67" t="s">
        <v>424</v>
      </c>
      <c r="D876" s="76" t="s">
        <v>853</v>
      </c>
      <c r="E876" s="184" t="s">
        <v>126</v>
      </c>
      <c r="F876" s="185"/>
      <c r="G876" s="78" t="s">
        <v>424</v>
      </c>
      <c r="H876" s="92">
        <v>3879447.81</v>
      </c>
      <c r="I876" s="93">
        <v>2475971.69</v>
      </c>
      <c r="J876" s="94">
        <v>1403476.12</v>
      </c>
    </row>
    <row r="877" spans="1:10" ht="33.75">
      <c r="A877" s="65" t="s">
        <v>135</v>
      </c>
      <c r="B877" s="66" t="s">
        <v>364</v>
      </c>
      <c r="C877" s="67" t="s">
        <v>424</v>
      </c>
      <c r="D877" s="76" t="s">
        <v>853</v>
      </c>
      <c r="E877" s="184" t="s">
        <v>136</v>
      </c>
      <c r="F877" s="185"/>
      <c r="G877" s="78" t="s">
        <v>424</v>
      </c>
      <c r="H877" s="92">
        <v>3879447.81</v>
      </c>
      <c r="I877" s="93">
        <v>2475971.69</v>
      </c>
      <c r="J877" s="94">
        <v>1403476.12</v>
      </c>
    </row>
    <row r="878" spans="1:10" ht="22.5">
      <c r="A878" s="65" t="s">
        <v>854</v>
      </c>
      <c r="B878" s="66" t="s">
        <v>364</v>
      </c>
      <c r="C878" s="67" t="s">
        <v>424</v>
      </c>
      <c r="D878" s="76" t="s">
        <v>853</v>
      </c>
      <c r="E878" s="184" t="s">
        <v>855</v>
      </c>
      <c r="F878" s="185"/>
      <c r="G878" s="78" t="s">
        <v>424</v>
      </c>
      <c r="H878" s="92">
        <v>1438356</v>
      </c>
      <c r="I878" s="93">
        <v>810933.88</v>
      </c>
      <c r="J878" s="94">
        <v>627422.12</v>
      </c>
    </row>
    <row r="879" spans="1:10" ht="22.5">
      <c r="A879" s="65" t="s">
        <v>84</v>
      </c>
      <c r="B879" s="66" t="s">
        <v>364</v>
      </c>
      <c r="C879" s="67" t="s">
        <v>424</v>
      </c>
      <c r="D879" s="76" t="s">
        <v>853</v>
      </c>
      <c r="E879" s="184" t="s">
        <v>855</v>
      </c>
      <c r="F879" s="185"/>
      <c r="G879" s="78" t="s">
        <v>85</v>
      </c>
      <c r="H879" s="92">
        <v>1438356</v>
      </c>
      <c r="I879" s="93">
        <v>810933.88</v>
      </c>
      <c r="J879" s="94">
        <v>627422.12</v>
      </c>
    </row>
    <row r="880" spans="1:10" ht="12.75">
      <c r="A880" s="65" t="s">
        <v>86</v>
      </c>
      <c r="B880" s="66" t="s">
        <v>364</v>
      </c>
      <c r="C880" s="67" t="s">
        <v>424</v>
      </c>
      <c r="D880" s="76" t="s">
        <v>853</v>
      </c>
      <c r="E880" s="184" t="s">
        <v>855</v>
      </c>
      <c r="F880" s="185"/>
      <c r="G880" s="78" t="s">
        <v>370</v>
      </c>
      <c r="H880" s="92">
        <v>1438356</v>
      </c>
      <c r="I880" s="93">
        <v>810933.88</v>
      </c>
      <c r="J880" s="94">
        <v>627422.12</v>
      </c>
    </row>
    <row r="881" spans="1:10" s="58" customFormat="1" ht="45">
      <c r="A881" s="57" t="s">
        <v>142</v>
      </c>
      <c r="B881" s="56" t="s">
        <v>364</v>
      </c>
      <c r="C881" s="73" t="s">
        <v>424</v>
      </c>
      <c r="D881" s="77" t="s">
        <v>853</v>
      </c>
      <c r="E881" s="145" t="s">
        <v>855</v>
      </c>
      <c r="F881" s="190"/>
      <c r="G881" s="74" t="s">
        <v>143</v>
      </c>
      <c r="H881" s="95">
        <v>1438356</v>
      </c>
      <c r="I881" s="96">
        <v>810933.88</v>
      </c>
      <c r="J881" s="97">
        <f>IF(IF(H881="",0,H881)=0,0,(IF(H881&gt;0,IF(I881&gt;H881,0,H881-I881),IF(I881&gt;H881,H881-I881,0))))</f>
        <v>627422.12</v>
      </c>
    </row>
    <row r="882" spans="1:10" ht="22.5">
      <c r="A882" s="65" t="s">
        <v>856</v>
      </c>
      <c r="B882" s="66" t="s">
        <v>364</v>
      </c>
      <c r="C882" s="67" t="s">
        <v>424</v>
      </c>
      <c r="D882" s="76" t="s">
        <v>853</v>
      </c>
      <c r="E882" s="184" t="s">
        <v>857</v>
      </c>
      <c r="F882" s="185"/>
      <c r="G882" s="78" t="s">
        <v>424</v>
      </c>
      <c r="H882" s="92">
        <v>2294835</v>
      </c>
      <c r="I882" s="93">
        <v>1518781</v>
      </c>
      <c r="J882" s="94">
        <v>776054</v>
      </c>
    </row>
    <row r="883" spans="1:10" ht="22.5">
      <c r="A883" s="65" t="s">
        <v>84</v>
      </c>
      <c r="B883" s="66" t="s">
        <v>364</v>
      </c>
      <c r="C883" s="67" t="s">
        <v>424</v>
      </c>
      <c r="D883" s="76" t="s">
        <v>853</v>
      </c>
      <c r="E883" s="184" t="s">
        <v>857</v>
      </c>
      <c r="F883" s="185"/>
      <c r="G883" s="78" t="s">
        <v>85</v>
      </c>
      <c r="H883" s="92">
        <v>2294835</v>
      </c>
      <c r="I883" s="93">
        <v>1518781</v>
      </c>
      <c r="J883" s="94">
        <v>776054</v>
      </c>
    </row>
    <row r="884" spans="1:10" ht="12.75">
      <c r="A884" s="65" t="s">
        <v>138</v>
      </c>
      <c r="B884" s="66" t="s">
        <v>364</v>
      </c>
      <c r="C884" s="67" t="s">
        <v>424</v>
      </c>
      <c r="D884" s="76" t="s">
        <v>853</v>
      </c>
      <c r="E884" s="184" t="s">
        <v>857</v>
      </c>
      <c r="F884" s="185"/>
      <c r="G884" s="78" t="s">
        <v>139</v>
      </c>
      <c r="H884" s="92">
        <v>19200</v>
      </c>
      <c r="I884" s="93">
        <v>19200</v>
      </c>
      <c r="J884" s="94">
        <v>0</v>
      </c>
    </row>
    <row r="885" spans="1:10" s="58" customFormat="1" ht="12.75">
      <c r="A885" s="57" t="s">
        <v>150</v>
      </c>
      <c r="B885" s="56" t="s">
        <v>364</v>
      </c>
      <c r="C885" s="73" t="s">
        <v>424</v>
      </c>
      <c r="D885" s="77" t="s">
        <v>853</v>
      </c>
      <c r="E885" s="145" t="s">
        <v>857</v>
      </c>
      <c r="F885" s="190"/>
      <c r="G885" s="74" t="s">
        <v>151</v>
      </c>
      <c r="H885" s="95">
        <v>19200</v>
      </c>
      <c r="I885" s="96">
        <v>19200</v>
      </c>
      <c r="J885" s="97">
        <f>IF(IF(H885="",0,H885)=0,0,(IF(H885&gt;0,IF(I885&gt;H885,0,H885-I885),IF(I885&gt;H885,H885-I885,0))))</f>
        <v>0</v>
      </c>
    </row>
    <row r="886" spans="1:10" ht="12.75">
      <c r="A886" s="65" t="s">
        <v>86</v>
      </c>
      <c r="B886" s="66" t="s">
        <v>364</v>
      </c>
      <c r="C886" s="67" t="s">
        <v>424</v>
      </c>
      <c r="D886" s="76" t="s">
        <v>853</v>
      </c>
      <c r="E886" s="184" t="s">
        <v>857</v>
      </c>
      <c r="F886" s="185"/>
      <c r="G886" s="78" t="s">
        <v>370</v>
      </c>
      <c r="H886" s="92">
        <v>2275635</v>
      </c>
      <c r="I886" s="93">
        <v>1499581</v>
      </c>
      <c r="J886" s="94">
        <v>776054</v>
      </c>
    </row>
    <row r="887" spans="1:10" s="58" customFormat="1" ht="12.75">
      <c r="A887" s="57" t="s">
        <v>87</v>
      </c>
      <c r="B887" s="56" t="s">
        <v>364</v>
      </c>
      <c r="C887" s="73" t="s">
        <v>424</v>
      </c>
      <c r="D887" s="77" t="s">
        <v>853</v>
      </c>
      <c r="E887" s="145" t="s">
        <v>857</v>
      </c>
      <c r="F887" s="190"/>
      <c r="G887" s="74" t="s">
        <v>88</v>
      </c>
      <c r="H887" s="95">
        <v>2275635</v>
      </c>
      <c r="I887" s="96">
        <v>1499581</v>
      </c>
      <c r="J887" s="97">
        <f>IF(IF(H887="",0,H887)=0,0,(IF(H887&gt;0,IF(I887&gt;H887,0,H887-I887),IF(I887&gt;H887,H887-I887,0))))</f>
        <v>776054</v>
      </c>
    </row>
    <row r="888" spans="1:10" ht="45">
      <c r="A888" s="65" t="s">
        <v>906</v>
      </c>
      <c r="B888" s="66" t="s">
        <v>364</v>
      </c>
      <c r="C888" s="67" t="s">
        <v>424</v>
      </c>
      <c r="D888" s="76" t="s">
        <v>853</v>
      </c>
      <c r="E888" s="184" t="s">
        <v>154</v>
      </c>
      <c r="F888" s="185"/>
      <c r="G888" s="78" t="s">
        <v>424</v>
      </c>
      <c r="H888" s="92">
        <v>146256.81</v>
      </c>
      <c r="I888" s="93">
        <v>146256.81</v>
      </c>
      <c r="J888" s="94">
        <v>0</v>
      </c>
    </row>
    <row r="889" spans="1:10" ht="22.5">
      <c r="A889" s="65" t="s">
        <v>84</v>
      </c>
      <c r="B889" s="66" t="s">
        <v>364</v>
      </c>
      <c r="C889" s="67" t="s">
        <v>424</v>
      </c>
      <c r="D889" s="76" t="s">
        <v>853</v>
      </c>
      <c r="E889" s="184" t="s">
        <v>154</v>
      </c>
      <c r="F889" s="185"/>
      <c r="G889" s="78" t="s">
        <v>85</v>
      </c>
      <c r="H889" s="92">
        <v>146256.81</v>
      </c>
      <c r="I889" s="93">
        <v>146256.81</v>
      </c>
      <c r="J889" s="94">
        <v>0</v>
      </c>
    </row>
    <row r="890" spans="1:10" ht="12.75">
      <c r="A890" s="65" t="s">
        <v>86</v>
      </c>
      <c r="B890" s="66" t="s">
        <v>364</v>
      </c>
      <c r="C890" s="67" t="s">
        <v>424</v>
      </c>
      <c r="D890" s="76" t="s">
        <v>853</v>
      </c>
      <c r="E890" s="184" t="s">
        <v>154</v>
      </c>
      <c r="F890" s="185"/>
      <c r="G890" s="78" t="s">
        <v>370</v>
      </c>
      <c r="H890" s="92">
        <v>146256.81</v>
      </c>
      <c r="I890" s="93">
        <v>146256.81</v>
      </c>
      <c r="J890" s="94">
        <v>0</v>
      </c>
    </row>
    <row r="891" spans="1:10" s="58" customFormat="1" ht="12.75">
      <c r="A891" s="57" t="s">
        <v>87</v>
      </c>
      <c r="B891" s="56" t="s">
        <v>364</v>
      </c>
      <c r="C891" s="73" t="s">
        <v>424</v>
      </c>
      <c r="D891" s="77" t="s">
        <v>853</v>
      </c>
      <c r="E891" s="145" t="s">
        <v>154</v>
      </c>
      <c r="F891" s="190"/>
      <c r="G891" s="74" t="s">
        <v>88</v>
      </c>
      <c r="H891" s="95">
        <v>146256.81</v>
      </c>
      <c r="I891" s="96">
        <v>146256.81</v>
      </c>
      <c r="J891" s="97">
        <f>IF(IF(H891="",0,H891)=0,0,(IF(H891&gt;0,IF(I891&gt;H891,0,H891-I891),IF(I891&gt;H891,H891-I891,0))))</f>
        <v>0</v>
      </c>
    </row>
    <row r="892" spans="1:10" ht="22.5">
      <c r="A892" s="65" t="s">
        <v>858</v>
      </c>
      <c r="B892" s="66" t="s">
        <v>364</v>
      </c>
      <c r="C892" s="67" t="s">
        <v>424</v>
      </c>
      <c r="D892" s="76" t="s">
        <v>853</v>
      </c>
      <c r="E892" s="184" t="s">
        <v>859</v>
      </c>
      <c r="F892" s="185"/>
      <c r="G892" s="78" t="s">
        <v>424</v>
      </c>
      <c r="H892" s="92">
        <v>12006500</v>
      </c>
      <c r="I892" s="93">
        <v>9048894.26</v>
      </c>
      <c r="J892" s="94">
        <v>2957605.74</v>
      </c>
    </row>
    <row r="893" spans="1:10" ht="22.5">
      <c r="A893" s="65" t="s">
        <v>860</v>
      </c>
      <c r="B893" s="66" t="s">
        <v>364</v>
      </c>
      <c r="C893" s="67" t="s">
        <v>424</v>
      </c>
      <c r="D893" s="76" t="s">
        <v>853</v>
      </c>
      <c r="E893" s="184" t="s">
        <v>861</v>
      </c>
      <c r="F893" s="185"/>
      <c r="G893" s="78" t="s">
        <v>424</v>
      </c>
      <c r="H893" s="92">
        <v>324000</v>
      </c>
      <c r="I893" s="93">
        <v>260280</v>
      </c>
      <c r="J893" s="94">
        <v>63720</v>
      </c>
    </row>
    <row r="894" spans="1:10" ht="22.5">
      <c r="A894" s="65" t="s">
        <v>84</v>
      </c>
      <c r="B894" s="66" t="s">
        <v>364</v>
      </c>
      <c r="C894" s="67" t="s">
        <v>424</v>
      </c>
      <c r="D894" s="76" t="s">
        <v>853</v>
      </c>
      <c r="E894" s="184" t="s">
        <v>861</v>
      </c>
      <c r="F894" s="185"/>
      <c r="G894" s="78" t="s">
        <v>85</v>
      </c>
      <c r="H894" s="92">
        <v>324000</v>
      </c>
      <c r="I894" s="93">
        <v>260280</v>
      </c>
      <c r="J894" s="94">
        <v>63720</v>
      </c>
    </row>
    <row r="895" spans="1:10" ht="12.75">
      <c r="A895" s="65" t="s">
        <v>138</v>
      </c>
      <c r="B895" s="66" t="s">
        <v>364</v>
      </c>
      <c r="C895" s="67" t="s">
        <v>424</v>
      </c>
      <c r="D895" s="76" t="s">
        <v>853</v>
      </c>
      <c r="E895" s="184" t="s">
        <v>861</v>
      </c>
      <c r="F895" s="185"/>
      <c r="G895" s="78" t="s">
        <v>139</v>
      </c>
      <c r="H895" s="92">
        <v>324000</v>
      </c>
      <c r="I895" s="93">
        <v>260280</v>
      </c>
      <c r="J895" s="94">
        <v>63720</v>
      </c>
    </row>
    <row r="896" spans="1:10" s="58" customFormat="1" ht="12.75">
      <c r="A896" s="57" t="s">
        <v>150</v>
      </c>
      <c r="B896" s="56" t="s">
        <v>364</v>
      </c>
      <c r="C896" s="73" t="s">
        <v>424</v>
      </c>
      <c r="D896" s="77" t="s">
        <v>853</v>
      </c>
      <c r="E896" s="145" t="s">
        <v>861</v>
      </c>
      <c r="F896" s="190"/>
      <c r="G896" s="74" t="s">
        <v>151</v>
      </c>
      <c r="H896" s="95">
        <v>324000</v>
      </c>
      <c r="I896" s="96">
        <v>260280</v>
      </c>
      <c r="J896" s="97">
        <f>IF(IF(H896="",0,H896)=0,0,(IF(H896&gt;0,IF(I896&gt;H896,0,H896-I896),IF(I896&gt;H896,H896-I896,0))))</f>
        <v>63720</v>
      </c>
    </row>
    <row r="897" spans="1:10" ht="22.5">
      <c r="A897" s="65" t="s">
        <v>862</v>
      </c>
      <c r="B897" s="66" t="s">
        <v>364</v>
      </c>
      <c r="C897" s="67" t="s">
        <v>424</v>
      </c>
      <c r="D897" s="76" t="s">
        <v>853</v>
      </c>
      <c r="E897" s="184" t="s">
        <v>863</v>
      </c>
      <c r="F897" s="185"/>
      <c r="G897" s="78" t="s">
        <v>424</v>
      </c>
      <c r="H897" s="92">
        <v>176000</v>
      </c>
      <c r="I897" s="93">
        <v>153100</v>
      </c>
      <c r="J897" s="94">
        <v>22900</v>
      </c>
    </row>
    <row r="898" spans="1:10" ht="22.5">
      <c r="A898" s="65" t="s">
        <v>84</v>
      </c>
      <c r="B898" s="66" t="s">
        <v>364</v>
      </c>
      <c r="C898" s="67" t="s">
        <v>424</v>
      </c>
      <c r="D898" s="76" t="s">
        <v>853</v>
      </c>
      <c r="E898" s="184" t="s">
        <v>863</v>
      </c>
      <c r="F898" s="185"/>
      <c r="G898" s="78" t="s">
        <v>85</v>
      </c>
      <c r="H898" s="92">
        <v>176000</v>
      </c>
      <c r="I898" s="93">
        <v>153100</v>
      </c>
      <c r="J898" s="94">
        <v>22900</v>
      </c>
    </row>
    <row r="899" spans="1:10" ht="12.75">
      <c r="A899" s="65" t="s">
        <v>138</v>
      </c>
      <c r="B899" s="66" t="s">
        <v>364</v>
      </c>
      <c r="C899" s="67" t="s">
        <v>424</v>
      </c>
      <c r="D899" s="76" t="s">
        <v>853</v>
      </c>
      <c r="E899" s="184" t="s">
        <v>863</v>
      </c>
      <c r="F899" s="185"/>
      <c r="G899" s="78" t="s">
        <v>139</v>
      </c>
      <c r="H899" s="92">
        <v>176000</v>
      </c>
      <c r="I899" s="93">
        <v>153100</v>
      </c>
      <c r="J899" s="94">
        <v>22900</v>
      </c>
    </row>
    <row r="900" spans="1:10" s="58" customFormat="1" ht="12.75">
      <c r="A900" s="57" t="s">
        <v>150</v>
      </c>
      <c r="B900" s="56" t="s">
        <v>364</v>
      </c>
      <c r="C900" s="73" t="s">
        <v>424</v>
      </c>
      <c r="D900" s="77" t="s">
        <v>853</v>
      </c>
      <c r="E900" s="145" t="s">
        <v>863</v>
      </c>
      <c r="F900" s="190"/>
      <c r="G900" s="74" t="s">
        <v>151</v>
      </c>
      <c r="H900" s="95">
        <v>176000</v>
      </c>
      <c r="I900" s="96">
        <v>153100</v>
      </c>
      <c r="J900" s="97">
        <f>IF(IF(H900="",0,H900)=0,0,(IF(H900&gt;0,IF(I900&gt;H900,0,H900-I900),IF(I900&gt;H900,H900-I900,0))))</f>
        <v>22900</v>
      </c>
    </row>
    <row r="901" spans="1:10" ht="33.75">
      <c r="A901" s="65" t="s">
        <v>864</v>
      </c>
      <c r="B901" s="66" t="s">
        <v>364</v>
      </c>
      <c r="C901" s="67" t="s">
        <v>424</v>
      </c>
      <c r="D901" s="76" t="s">
        <v>853</v>
      </c>
      <c r="E901" s="184" t="s">
        <v>865</v>
      </c>
      <c r="F901" s="185"/>
      <c r="G901" s="78" t="s">
        <v>424</v>
      </c>
      <c r="H901" s="92">
        <v>10625306</v>
      </c>
      <c r="I901" s="93">
        <v>8056631.64</v>
      </c>
      <c r="J901" s="94">
        <v>2568674.36</v>
      </c>
    </row>
    <row r="902" spans="1:10" ht="22.5">
      <c r="A902" s="65" t="s">
        <v>84</v>
      </c>
      <c r="B902" s="66" t="s">
        <v>364</v>
      </c>
      <c r="C902" s="67" t="s">
        <v>424</v>
      </c>
      <c r="D902" s="76" t="s">
        <v>853</v>
      </c>
      <c r="E902" s="184" t="s">
        <v>865</v>
      </c>
      <c r="F902" s="185"/>
      <c r="G902" s="78" t="s">
        <v>85</v>
      </c>
      <c r="H902" s="92">
        <v>10625306</v>
      </c>
      <c r="I902" s="93">
        <v>8056631.64</v>
      </c>
      <c r="J902" s="94">
        <v>2568674.36</v>
      </c>
    </row>
    <row r="903" spans="1:10" ht="12.75">
      <c r="A903" s="65" t="s">
        <v>138</v>
      </c>
      <c r="B903" s="66" t="s">
        <v>364</v>
      </c>
      <c r="C903" s="67" t="s">
        <v>424</v>
      </c>
      <c r="D903" s="76" t="s">
        <v>853</v>
      </c>
      <c r="E903" s="184" t="s">
        <v>865</v>
      </c>
      <c r="F903" s="185"/>
      <c r="G903" s="78" t="s">
        <v>139</v>
      </c>
      <c r="H903" s="92">
        <v>10625306</v>
      </c>
      <c r="I903" s="93">
        <v>8056631.64</v>
      </c>
      <c r="J903" s="94">
        <v>2568674.36</v>
      </c>
    </row>
    <row r="904" spans="1:10" s="58" customFormat="1" ht="45">
      <c r="A904" s="57" t="s">
        <v>140</v>
      </c>
      <c r="B904" s="56" t="s">
        <v>364</v>
      </c>
      <c r="C904" s="73" t="s">
        <v>424</v>
      </c>
      <c r="D904" s="77" t="s">
        <v>853</v>
      </c>
      <c r="E904" s="145" t="s">
        <v>865</v>
      </c>
      <c r="F904" s="190"/>
      <c r="G904" s="74" t="s">
        <v>141</v>
      </c>
      <c r="H904" s="95">
        <v>10625306</v>
      </c>
      <c r="I904" s="96">
        <v>8056631.64</v>
      </c>
      <c r="J904" s="97">
        <f>IF(IF(H904="",0,H904)=0,0,(IF(H904&gt;0,IF(I904&gt;H904,0,H904-I904),IF(I904&gt;H904,H904-I904,0))))</f>
        <v>2568674.36</v>
      </c>
    </row>
    <row r="905" spans="1:10" ht="45">
      <c r="A905" s="65" t="s">
        <v>866</v>
      </c>
      <c r="B905" s="66" t="s">
        <v>364</v>
      </c>
      <c r="C905" s="67" t="s">
        <v>424</v>
      </c>
      <c r="D905" s="76" t="s">
        <v>853</v>
      </c>
      <c r="E905" s="184" t="s">
        <v>867</v>
      </c>
      <c r="F905" s="185"/>
      <c r="G905" s="78" t="s">
        <v>424</v>
      </c>
      <c r="H905" s="92">
        <v>881194</v>
      </c>
      <c r="I905" s="93">
        <v>578882.62</v>
      </c>
      <c r="J905" s="94">
        <v>302311.38</v>
      </c>
    </row>
    <row r="906" spans="1:10" ht="56.25">
      <c r="A906" s="65" t="s">
        <v>485</v>
      </c>
      <c r="B906" s="66" t="s">
        <v>364</v>
      </c>
      <c r="C906" s="67" t="s">
        <v>424</v>
      </c>
      <c r="D906" s="76" t="s">
        <v>853</v>
      </c>
      <c r="E906" s="184" t="s">
        <v>867</v>
      </c>
      <c r="F906" s="185"/>
      <c r="G906" s="78" t="s">
        <v>486</v>
      </c>
      <c r="H906" s="92">
        <v>881194</v>
      </c>
      <c r="I906" s="93">
        <v>578882.62</v>
      </c>
      <c r="J906" s="94">
        <v>302311.38</v>
      </c>
    </row>
    <row r="907" spans="1:10" ht="12.75">
      <c r="A907" s="65" t="s">
        <v>930</v>
      </c>
      <c r="B907" s="66" t="s">
        <v>364</v>
      </c>
      <c r="C907" s="67" t="s">
        <v>424</v>
      </c>
      <c r="D907" s="76" t="s">
        <v>853</v>
      </c>
      <c r="E907" s="184" t="s">
        <v>867</v>
      </c>
      <c r="F907" s="185"/>
      <c r="G907" s="78" t="s">
        <v>931</v>
      </c>
      <c r="H907" s="92">
        <v>881194</v>
      </c>
      <c r="I907" s="93">
        <v>578882.62</v>
      </c>
      <c r="J907" s="94">
        <v>302311.38</v>
      </c>
    </row>
    <row r="908" spans="1:10" s="58" customFormat="1" ht="12.75">
      <c r="A908" s="57" t="s">
        <v>932</v>
      </c>
      <c r="B908" s="56" t="s">
        <v>364</v>
      </c>
      <c r="C908" s="73" t="s">
        <v>424</v>
      </c>
      <c r="D908" s="77" t="s">
        <v>853</v>
      </c>
      <c r="E908" s="145" t="s">
        <v>867</v>
      </c>
      <c r="F908" s="190"/>
      <c r="G908" s="74" t="s">
        <v>933</v>
      </c>
      <c r="H908" s="95">
        <v>676800</v>
      </c>
      <c r="I908" s="96">
        <v>461093.54</v>
      </c>
      <c r="J908" s="97">
        <f>IF(IF(H908="",0,H908)=0,0,(IF(H908&gt;0,IF(I908&gt;H908,0,H908-I908),IF(I908&gt;H908,H908-I908,0))))</f>
        <v>215706.46</v>
      </c>
    </row>
    <row r="909" spans="1:10" s="58" customFormat="1" ht="33.75">
      <c r="A909" s="57" t="s">
        <v>934</v>
      </c>
      <c r="B909" s="56" t="s">
        <v>364</v>
      </c>
      <c r="C909" s="73" t="s">
        <v>424</v>
      </c>
      <c r="D909" s="77" t="s">
        <v>853</v>
      </c>
      <c r="E909" s="145" t="s">
        <v>867</v>
      </c>
      <c r="F909" s="190"/>
      <c r="G909" s="74" t="s">
        <v>935</v>
      </c>
      <c r="H909" s="95">
        <v>204394</v>
      </c>
      <c r="I909" s="96">
        <v>117789.08</v>
      </c>
      <c r="J909" s="97">
        <f>IF(IF(H909="",0,H909)=0,0,(IF(H909&gt;0,IF(I909&gt;H909,0,H909-I909),IF(I909&gt;H909,H909-I909,0))))</f>
        <v>86604.92</v>
      </c>
    </row>
    <row r="910" spans="1:10" ht="22.5">
      <c r="A910" s="65" t="s">
        <v>514</v>
      </c>
      <c r="B910" s="66" t="s">
        <v>364</v>
      </c>
      <c r="C910" s="67" t="s">
        <v>424</v>
      </c>
      <c r="D910" s="76" t="s">
        <v>853</v>
      </c>
      <c r="E910" s="184" t="s">
        <v>515</v>
      </c>
      <c r="F910" s="185"/>
      <c r="G910" s="78" t="s">
        <v>424</v>
      </c>
      <c r="H910" s="92">
        <v>2663076.46</v>
      </c>
      <c r="I910" s="93">
        <v>1490243.56</v>
      </c>
      <c r="J910" s="94">
        <v>1172832.9</v>
      </c>
    </row>
    <row r="911" spans="1:10" ht="56.25">
      <c r="A911" s="65" t="s">
        <v>868</v>
      </c>
      <c r="B911" s="66" t="s">
        <v>364</v>
      </c>
      <c r="C911" s="67" t="s">
        <v>424</v>
      </c>
      <c r="D911" s="76" t="s">
        <v>853</v>
      </c>
      <c r="E911" s="184" t="s">
        <v>869</v>
      </c>
      <c r="F911" s="185"/>
      <c r="G911" s="78" t="s">
        <v>424</v>
      </c>
      <c r="H911" s="92">
        <v>183975</v>
      </c>
      <c r="I911" s="93">
        <v>183975</v>
      </c>
      <c r="J911" s="94">
        <v>0</v>
      </c>
    </row>
    <row r="912" spans="1:10" ht="22.5">
      <c r="A912" s="65" t="s">
        <v>84</v>
      </c>
      <c r="B912" s="66" t="s">
        <v>364</v>
      </c>
      <c r="C912" s="67" t="s">
        <v>424</v>
      </c>
      <c r="D912" s="76" t="s">
        <v>853</v>
      </c>
      <c r="E912" s="184" t="s">
        <v>869</v>
      </c>
      <c r="F912" s="185"/>
      <c r="G912" s="78" t="s">
        <v>85</v>
      </c>
      <c r="H912" s="92">
        <v>183975</v>
      </c>
      <c r="I912" s="93">
        <v>183975</v>
      </c>
      <c r="J912" s="94">
        <v>0</v>
      </c>
    </row>
    <row r="913" spans="1:10" ht="12.75">
      <c r="A913" s="65" t="s">
        <v>86</v>
      </c>
      <c r="B913" s="66" t="s">
        <v>364</v>
      </c>
      <c r="C913" s="67" t="s">
        <v>424</v>
      </c>
      <c r="D913" s="76" t="s">
        <v>853</v>
      </c>
      <c r="E913" s="184" t="s">
        <v>869</v>
      </c>
      <c r="F913" s="185"/>
      <c r="G913" s="78" t="s">
        <v>370</v>
      </c>
      <c r="H913" s="92">
        <v>183975</v>
      </c>
      <c r="I913" s="93">
        <v>183975</v>
      </c>
      <c r="J913" s="94">
        <v>0</v>
      </c>
    </row>
    <row r="914" spans="1:10" s="58" customFormat="1" ht="12.75">
      <c r="A914" s="57" t="s">
        <v>87</v>
      </c>
      <c r="B914" s="56" t="s">
        <v>364</v>
      </c>
      <c r="C914" s="73" t="s">
        <v>424</v>
      </c>
      <c r="D914" s="77" t="s">
        <v>853</v>
      </c>
      <c r="E914" s="145" t="s">
        <v>869</v>
      </c>
      <c r="F914" s="190"/>
      <c r="G914" s="74" t="s">
        <v>88</v>
      </c>
      <c r="H914" s="95">
        <v>183975</v>
      </c>
      <c r="I914" s="96">
        <v>183975</v>
      </c>
      <c r="J914" s="97">
        <f>IF(IF(H914="",0,H914)=0,0,(IF(H914&gt;0,IF(I914&gt;H914,0,H914-I914),IF(I914&gt;H914,H914-I914,0))))</f>
        <v>0</v>
      </c>
    </row>
    <row r="915" spans="1:10" ht="22.5">
      <c r="A915" s="65" t="s">
        <v>794</v>
      </c>
      <c r="B915" s="66" t="s">
        <v>364</v>
      </c>
      <c r="C915" s="67" t="s">
        <v>424</v>
      </c>
      <c r="D915" s="76" t="s">
        <v>853</v>
      </c>
      <c r="E915" s="184" t="s">
        <v>795</v>
      </c>
      <c r="F915" s="185"/>
      <c r="G915" s="78" t="s">
        <v>424</v>
      </c>
      <c r="H915" s="92">
        <v>39201.46</v>
      </c>
      <c r="I915" s="93">
        <v>39201.46</v>
      </c>
      <c r="J915" s="94">
        <v>0</v>
      </c>
    </row>
    <row r="916" spans="1:10" ht="22.5">
      <c r="A916" s="65" t="s">
        <v>84</v>
      </c>
      <c r="B916" s="66" t="s">
        <v>364</v>
      </c>
      <c r="C916" s="67" t="s">
        <v>424</v>
      </c>
      <c r="D916" s="76" t="s">
        <v>853</v>
      </c>
      <c r="E916" s="184" t="s">
        <v>795</v>
      </c>
      <c r="F916" s="185"/>
      <c r="G916" s="78" t="s">
        <v>85</v>
      </c>
      <c r="H916" s="92">
        <v>39201.46</v>
      </c>
      <c r="I916" s="93">
        <v>39201.46</v>
      </c>
      <c r="J916" s="94">
        <v>0</v>
      </c>
    </row>
    <row r="917" spans="1:10" ht="12.75">
      <c r="A917" s="65" t="s">
        <v>138</v>
      </c>
      <c r="B917" s="66" t="s">
        <v>364</v>
      </c>
      <c r="C917" s="67" t="s">
        <v>424</v>
      </c>
      <c r="D917" s="76" t="s">
        <v>853</v>
      </c>
      <c r="E917" s="184" t="s">
        <v>795</v>
      </c>
      <c r="F917" s="185"/>
      <c r="G917" s="78" t="s">
        <v>139</v>
      </c>
      <c r="H917" s="92">
        <v>39201.46</v>
      </c>
      <c r="I917" s="93">
        <v>39201.46</v>
      </c>
      <c r="J917" s="94">
        <v>0</v>
      </c>
    </row>
    <row r="918" spans="1:10" s="58" customFormat="1" ht="12.75">
      <c r="A918" s="57" t="s">
        <v>150</v>
      </c>
      <c r="B918" s="56" t="s">
        <v>364</v>
      </c>
      <c r="C918" s="73" t="s">
        <v>424</v>
      </c>
      <c r="D918" s="77" t="s">
        <v>853</v>
      </c>
      <c r="E918" s="145" t="s">
        <v>795</v>
      </c>
      <c r="F918" s="190"/>
      <c r="G918" s="74" t="s">
        <v>151</v>
      </c>
      <c r="H918" s="95">
        <v>39201.46</v>
      </c>
      <c r="I918" s="96">
        <v>39201.46</v>
      </c>
      <c r="J918" s="97">
        <f>IF(IF(H918="",0,H918)=0,0,(IF(H918&gt;0,IF(I918&gt;H918,0,H918-I918),IF(I918&gt;H918,H918-I918,0))))</f>
        <v>0</v>
      </c>
    </row>
    <row r="919" spans="1:10" ht="33.75">
      <c r="A919" s="65" t="s">
        <v>936</v>
      </c>
      <c r="B919" s="66" t="s">
        <v>364</v>
      </c>
      <c r="C919" s="67" t="s">
        <v>424</v>
      </c>
      <c r="D919" s="76" t="s">
        <v>853</v>
      </c>
      <c r="E919" s="184" t="s">
        <v>937</v>
      </c>
      <c r="F919" s="185"/>
      <c r="G919" s="78" t="s">
        <v>424</v>
      </c>
      <c r="H919" s="92">
        <v>1952000</v>
      </c>
      <c r="I919" s="93">
        <v>987716.11</v>
      </c>
      <c r="J919" s="94">
        <v>964283.89</v>
      </c>
    </row>
    <row r="920" spans="1:10" ht="22.5">
      <c r="A920" s="65" t="s">
        <v>84</v>
      </c>
      <c r="B920" s="66" t="s">
        <v>364</v>
      </c>
      <c r="C920" s="67" t="s">
        <v>424</v>
      </c>
      <c r="D920" s="76" t="s">
        <v>853</v>
      </c>
      <c r="E920" s="184" t="s">
        <v>937</v>
      </c>
      <c r="F920" s="185"/>
      <c r="G920" s="78" t="s">
        <v>85</v>
      </c>
      <c r="H920" s="92">
        <v>1952000</v>
      </c>
      <c r="I920" s="93">
        <v>987716.11</v>
      </c>
      <c r="J920" s="94">
        <v>964283.89</v>
      </c>
    </row>
    <row r="921" spans="1:10" ht="12.75">
      <c r="A921" s="65" t="s">
        <v>138</v>
      </c>
      <c r="B921" s="66" t="s">
        <v>364</v>
      </c>
      <c r="C921" s="67" t="s">
        <v>424</v>
      </c>
      <c r="D921" s="76" t="s">
        <v>853</v>
      </c>
      <c r="E921" s="184" t="s">
        <v>937</v>
      </c>
      <c r="F921" s="185"/>
      <c r="G921" s="78" t="s">
        <v>139</v>
      </c>
      <c r="H921" s="92">
        <v>1600200</v>
      </c>
      <c r="I921" s="93">
        <v>930700</v>
      </c>
      <c r="J921" s="94">
        <v>669500</v>
      </c>
    </row>
    <row r="922" spans="1:10" s="58" customFormat="1" ht="45">
      <c r="A922" s="57" t="s">
        <v>140</v>
      </c>
      <c r="B922" s="56" t="s">
        <v>364</v>
      </c>
      <c r="C922" s="73" t="s">
        <v>424</v>
      </c>
      <c r="D922" s="77" t="s">
        <v>853</v>
      </c>
      <c r="E922" s="145" t="s">
        <v>937</v>
      </c>
      <c r="F922" s="190"/>
      <c r="G922" s="74" t="s">
        <v>141</v>
      </c>
      <c r="H922" s="95">
        <v>1600200</v>
      </c>
      <c r="I922" s="96">
        <v>930700</v>
      </c>
      <c r="J922" s="97">
        <f>IF(IF(H922="",0,H922)=0,0,(IF(H922&gt;0,IF(I922&gt;H922,0,H922-I922),IF(I922&gt;H922,H922-I922,0))))</f>
        <v>669500</v>
      </c>
    </row>
    <row r="923" spans="1:10" ht="12.75">
      <c r="A923" s="65" t="s">
        <v>86</v>
      </c>
      <c r="B923" s="66" t="s">
        <v>364</v>
      </c>
      <c r="C923" s="67" t="s">
        <v>424</v>
      </c>
      <c r="D923" s="76" t="s">
        <v>853</v>
      </c>
      <c r="E923" s="184" t="s">
        <v>937</v>
      </c>
      <c r="F923" s="185"/>
      <c r="G923" s="78" t="s">
        <v>370</v>
      </c>
      <c r="H923" s="92">
        <v>351800</v>
      </c>
      <c r="I923" s="93">
        <v>57016.11</v>
      </c>
      <c r="J923" s="94">
        <v>294783.89</v>
      </c>
    </row>
    <row r="924" spans="1:10" s="58" customFormat="1" ht="45">
      <c r="A924" s="57" t="s">
        <v>142</v>
      </c>
      <c r="B924" s="56" t="s">
        <v>364</v>
      </c>
      <c r="C924" s="73" t="s">
        <v>424</v>
      </c>
      <c r="D924" s="77" t="s">
        <v>853</v>
      </c>
      <c r="E924" s="145" t="s">
        <v>937</v>
      </c>
      <c r="F924" s="190"/>
      <c r="G924" s="74" t="s">
        <v>143</v>
      </c>
      <c r="H924" s="95">
        <v>351800</v>
      </c>
      <c r="I924" s="96">
        <v>57016.11</v>
      </c>
      <c r="J924" s="97">
        <f>IF(IF(H924="",0,H924)=0,0,(IF(H924&gt;0,IF(I924&gt;H924,0,H924-I924),IF(I924&gt;H924,H924-I924,0))))</f>
        <v>294783.89</v>
      </c>
    </row>
    <row r="925" spans="1:10" ht="33.75">
      <c r="A925" s="65" t="s">
        <v>936</v>
      </c>
      <c r="B925" s="66" t="s">
        <v>364</v>
      </c>
      <c r="C925" s="67" t="s">
        <v>424</v>
      </c>
      <c r="D925" s="76" t="s">
        <v>853</v>
      </c>
      <c r="E925" s="184" t="s">
        <v>938</v>
      </c>
      <c r="F925" s="185"/>
      <c r="G925" s="78" t="s">
        <v>424</v>
      </c>
      <c r="H925" s="92">
        <v>487900</v>
      </c>
      <c r="I925" s="93">
        <v>279350.99</v>
      </c>
      <c r="J925" s="94">
        <v>208549.01</v>
      </c>
    </row>
    <row r="926" spans="1:10" ht="22.5">
      <c r="A926" s="65" t="s">
        <v>84</v>
      </c>
      <c r="B926" s="66" t="s">
        <v>364</v>
      </c>
      <c r="C926" s="67" t="s">
        <v>424</v>
      </c>
      <c r="D926" s="76" t="s">
        <v>853</v>
      </c>
      <c r="E926" s="184" t="s">
        <v>938</v>
      </c>
      <c r="F926" s="185"/>
      <c r="G926" s="78" t="s">
        <v>85</v>
      </c>
      <c r="H926" s="92">
        <v>487900</v>
      </c>
      <c r="I926" s="93">
        <v>279350.99</v>
      </c>
      <c r="J926" s="94">
        <v>208549.01</v>
      </c>
    </row>
    <row r="927" spans="1:10" ht="12.75">
      <c r="A927" s="65" t="s">
        <v>138</v>
      </c>
      <c r="B927" s="66" t="s">
        <v>364</v>
      </c>
      <c r="C927" s="67" t="s">
        <v>424</v>
      </c>
      <c r="D927" s="76" t="s">
        <v>853</v>
      </c>
      <c r="E927" s="184" t="s">
        <v>938</v>
      </c>
      <c r="F927" s="185"/>
      <c r="G927" s="78" t="s">
        <v>139</v>
      </c>
      <c r="H927" s="92">
        <v>400000</v>
      </c>
      <c r="I927" s="93">
        <v>265447.84</v>
      </c>
      <c r="J927" s="94">
        <v>134552.16</v>
      </c>
    </row>
    <row r="928" spans="1:10" s="58" customFormat="1" ht="45">
      <c r="A928" s="57" t="s">
        <v>140</v>
      </c>
      <c r="B928" s="56" t="s">
        <v>364</v>
      </c>
      <c r="C928" s="73" t="s">
        <v>424</v>
      </c>
      <c r="D928" s="77" t="s">
        <v>853</v>
      </c>
      <c r="E928" s="145" t="s">
        <v>938</v>
      </c>
      <c r="F928" s="190"/>
      <c r="G928" s="74" t="s">
        <v>141</v>
      </c>
      <c r="H928" s="95">
        <v>400000</v>
      </c>
      <c r="I928" s="96">
        <v>265447.84</v>
      </c>
      <c r="J928" s="97">
        <f>IF(IF(H928="",0,H928)=0,0,(IF(H928&gt;0,IF(I928&gt;H928,0,H928-I928),IF(I928&gt;H928,H928-I928,0))))</f>
        <v>134552.16</v>
      </c>
    </row>
    <row r="929" spans="1:10" ht="12.75">
      <c r="A929" s="65" t="s">
        <v>86</v>
      </c>
      <c r="B929" s="66" t="s">
        <v>364</v>
      </c>
      <c r="C929" s="67" t="s">
        <v>424</v>
      </c>
      <c r="D929" s="76" t="s">
        <v>853</v>
      </c>
      <c r="E929" s="184" t="s">
        <v>938</v>
      </c>
      <c r="F929" s="185"/>
      <c r="G929" s="78" t="s">
        <v>370</v>
      </c>
      <c r="H929" s="92">
        <v>87900</v>
      </c>
      <c r="I929" s="93">
        <v>13903.15</v>
      </c>
      <c r="J929" s="94">
        <v>73996.85</v>
      </c>
    </row>
    <row r="930" spans="1:10" s="58" customFormat="1" ht="45">
      <c r="A930" s="57" t="s">
        <v>142</v>
      </c>
      <c r="B930" s="56" t="s">
        <v>364</v>
      </c>
      <c r="C930" s="73" t="s">
        <v>424</v>
      </c>
      <c r="D930" s="77" t="s">
        <v>853</v>
      </c>
      <c r="E930" s="145" t="s">
        <v>938</v>
      </c>
      <c r="F930" s="190"/>
      <c r="G930" s="74" t="s">
        <v>143</v>
      </c>
      <c r="H930" s="95">
        <v>87900</v>
      </c>
      <c r="I930" s="96">
        <v>13903.15</v>
      </c>
      <c r="J930" s="97">
        <f>IF(IF(H930="",0,H930)=0,0,(IF(H930&gt;0,IF(I930&gt;H930,0,H930-I930),IF(I930&gt;H930,H930-I930,0))))</f>
        <v>73996.85</v>
      </c>
    </row>
    <row r="931" spans="1:10" ht="12.75">
      <c r="A931" s="65" t="s">
        <v>870</v>
      </c>
      <c r="B931" s="66" t="s">
        <v>364</v>
      </c>
      <c r="C931" s="67" t="s">
        <v>424</v>
      </c>
      <c r="D931" s="76" t="s">
        <v>871</v>
      </c>
      <c r="E931" s="184" t="s">
        <v>477</v>
      </c>
      <c r="F931" s="185"/>
      <c r="G931" s="78" t="s">
        <v>424</v>
      </c>
      <c r="H931" s="92">
        <v>39006154.48</v>
      </c>
      <c r="I931" s="93">
        <v>21859496.54</v>
      </c>
      <c r="J931" s="94">
        <v>17146657.94</v>
      </c>
    </row>
    <row r="932" spans="1:10" ht="22.5">
      <c r="A932" s="65" t="s">
        <v>125</v>
      </c>
      <c r="B932" s="66" t="s">
        <v>364</v>
      </c>
      <c r="C932" s="67" t="s">
        <v>424</v>
      </c>
      <c r="D932" s="76" t="s">
        <v>871</v>
      </c>
      <c r="E932" s="184" t="s">
        <v>126</v>
      </c>
      <c r="F932" s="185"/>
      <c r="G932" s="78" t="s">
        <v>424</v>
      </c>
      <c r="H932" s="92">
        <v>30728110.92</v>
      </c>
      <c r="I932" s="93">
        <v>16477456.33</v>
      </c>
      <c r="J932" s="94">
        <v>14250654.59</v>
      </c>
    </row>
    <row r="933" spans="1:10" ht="33.75">
      <c r="A933" s="65" t="s">
        <v>135</v>
      </c>
      <c r="B933" s="66" t="s">
        <v>364</v>
      </c>
      <c r="C933" s="67" t="s">
        <v>424</v>
      </c>
      <c r="D933" s="76" t="s">
        <v>871</v>
      </c>
      <c r="E933" s="184" t="s">
        <v>136</v>
      </c>
      <c r="F933" s="185"/>
      <c r="G933" s="78" t="s">
        <v>424</v>
      </c>
      <c r="H933" s="92">
        <v>30728110.92</v>
      </c>
      <c r="I933" s="93">
        <v>16477456.33</v>
      </c>
      <c r="J933" s="94">
        <v>14250654.59</v>
      </c>
    </row>
    <row r="934" spans="1:10" ht="22.5">
      <c r="A934" s="65" t="s">
        <v>872</v>
      </c>
      <c r="B934" s="66" t="s">
        <v>364</v>
      </c>
      <c r="C934" s="67" t="s">
        <v>424</v>
      </c>
      <c r="D934" s="76" t="s">
        <v>871</v>
      </c>
      <c r="E934" s="184" t="s">
        <v>873</v>
      </c>
      <c r="F934" s="185"/>
      <c r="G934" s="78" t="s">
        <v>424</v>
      </c>
      <c r="H934" s="92">
        <v>19082298</v>
      </c>
      <c r="I934" s="93">
        <v>12045642.19</v>
      </c>
      <c r="J934" s="94">
        <v>7036655.81</v>
      </c>
    </row>
    <row r="935" spans="1:10" ht="56.25">
      <c r="A935" s="65" t="s">
        <v>485</v>
      </c>
      <c r="B935" s="66" t="s">
        <v>364</v>
      </c>
      <c r="C935" s="67" t="s">
        <v>424</v>
      </c>
      <c r="D935" s="76" t="s">
        <v>871</v>
      </c>
      <c r="E935" s="184" t="s">
        <v>873</v>
      </c>
      <c r="F935" s="185"/>
      <c r="G935" s="78" t="s">
        <v>486</v>
      </c>
      <c r="H935" s="92">
        <v>16907506</v>
      </c>
      <c r="I935" s="93">
        <v>10612034.13</v>
      </c>
      <c r="J935" s="94">
        <v>6295471.87</v>
      </c>
    </row>
    <row r="936" spans="1:10" ht="12.75">
      <c r="A936" s="65" t="s">
        <v>930</v>
      </c>
      <c r="B936" s="66" t="s">
        <v>364</v>
      </c>
      <c r="C936" s="67" t="s">
        <v>424</v>
      </c>
      <c r="D936" s="76" t="s">
        <v>871</v>
      </c>
      <c r="E936" s="184" t="s">
        <v>873</v>
      </c>
      <c r="F936" s="185"/>
      <c r="G936" s="78" t="s">
        <v>931</v>
      </c>
      <c r="H936" s="92">
        <v>16907506</v>
      </c>
      <c r="I936" s="93">
        <v>10612034.13</v>
      </c>
      <c r="J936" s="94">
        <v>6295471.87</v>
      </c>
    </row>
    <row r="937" spans="1:10" s="58" customFormat="1" ht="12.75">
      <c r="A937" s="57" t="s">
        <v>932</v>
      </c>
      <c r="B937" s="56" t="s">
        <v>364</v>
      </c>
      <c r="C937" s="73" t="s">
        <v>424</v>
      </c>
      <c r="D937" s="77" t="s">
        <v>871</v>
      </c>
      <c r="E937" s="145" t="s">
        <v>873</v>
      </c>
      <c r="F937" s="190"/>
      <c r="G937" s="74" t="s">
        <v>933</v>
      </c>
      <c r="H937" s="95">
        <v>12984750</v>
      </c>
      <c r="I937" s="96">
        <v>8261319.43</v>
      </c>
      <c r="J937" s="97">
        <f>IF(IF(H937="",0,H937)=0,0,(IF(H937&gt;0,IF(I937&gt;H937,0,H937-I937),IF(I937&gt;H937,H937-I937,0))))</f>
        <v>4723430.57</v>
      </c>
    </row>
    <row r="938" spans="1:10" s="58" customFormat="1" ht="22.5">
      <c r="A938" s="57" t="s">
        <v>874</v>
      </c>
      <c r="B938" s="56" t="s">
        <v>364</v>
      </c>
      <c r="C938" s="73" t="s">
        <v>424</v>
      </c>
      <c r="D938" s="77" t="s">
        <v>871</v>
      </c>
      <c r="E938" s="145" t="s">
        <v>873</v>
      </c>
      <c r="F938" s="190"/>
      <c r="G938" s="74" t="s">
        <v>875</v>
      </c>
      <c r="H938" s="95">
        <v>1050</v>
      </c>
      <c r="I938" s="96">
        <v>645.45</v>
      </c>
      <c r="J938" s="97">
        <f>IF(IF(H938="",0,H938)=0,0,(IF(H938&gt;0,IF(I938&gt;H938,0,H938-I938),IF(I938&gt;H938,H938-I938,0))))</f>
        <v>404.55</v>
      </c>
    </row>
    <row r="939" spans="1:10" s="58" customFormat="1" ht="33.75">
      <c r="A939" s="57" t="s">
        <v>934</v>
      </c>
      <c r="B939" s="56" t="s">
        <v>364</v>
      </c>
      <c r="C939" s="73" t="s">
        <v>424</v>
      </c>
      <c r="D939" s="77" t="s">
        <v>871</v>
      </c>
      <c r="E939" s="145" t="s">
        <v>873</v>
      </c>
      <c r="F939" s="190"/>
      <c r="G939" s="74" t="s">
        <v>935</v>
      </c>
      <c r="H939" s="95">
        <v>3921706</v>
      </c>
      <c r="I939" s="96">
        <v>2350069.25</v>
      </c>
      <c r="J939" s="97">
        <f>IF(IF(H939="",0,H939)=0,0,(IF(H939&gt;0,IF(I939&gt;H939,0,H939-I939),IF(I939&gt;H939,H939-I939,0))))</f>
        <v>1571636.75</v>
      </c>
    </row>
    <row r="940" spans="1:10" ht="22.5">
      <c r="A940" s="65" t="s">
        <v>509</v>
      </c>
      <c r="B940" s="66" t="s">
        <v>364</v>
      </c>
      <c r="C940" s="67" t="s">
        <v>424</v>
      </c>
      <c r="D940" s="76" t="s">
        <v>871</v>
      </c>
      <c r="E940" s="184" t="s">
        <v>873</v>
      </c>
      <c r="F940" s="185"/>
      <c r="G940" s="78" t="s">
        <v>364</v>
      </c>
      <c r="H940" s="92">
        <v>2002800</v>
      </c>
      <c r="I940" s="93">
        <v>1347154.28</v>
      </c>
      <c r="J940" s="94">
        <v>655645.72</v>
      </c>
    </row>
    <row r="941" spans="1:10" ht="22.5">
      <c r="A941" s="65" t="s">
        <v>510</v>
      </c>
      <c r="B941" s="66" t="s">
        <v>364</v>
      </c>
      <c r="C941" s="67" t="s">
        <v>424</v>
      </c>
      <c r="D941" s="76" t="s">
        <v>871</v>
      </c>
      <c r="E941" s="184" t="s">
        <v>873</v>
      </c>
      <c r="F941" s="185"/>
      <c r="G941" s="78" t="s">
        <v>511</v>
      </c>
      <c r="H941" s="92">
        <v>2002800</v>
      </c>
      <c r="I941" s="93">
        <v>1347154.28</v>
      </c>
      <c r="J941" s="94">
        <v>655645.72</v>
      </c>
    </row>
    <row r="942" spans="1:10" s="58" customFormat="1" ht="12.75">
      <c r="A942" s="57" t="s">
        <v>512</v>
      </c>
      <c r="B942" s="56" t="s">
        <v>364</v>
      </c>
      <c r="C942" s="73" t="s">
        <v>424</v>
      </c>
      <c r="D942" s="77" t="s">
        <v>871</v>
      </c>
      <c r="E942" s="145" t="s">
        <v>873</v>
      </c>
      <c r="F942" s="190"/>
      <c r="G942" s="74" t="s">
        <v>513</v>
      </c>
      <c r="H942" s="95">
        <v>2002800</v>
      </c>
      <c r="I942" s="96">
        <v>1347154.28</v>
      </c>
      <c r="J942" s="97">
        <f>IF(IF(H942="",0,H942)=0,0,(IF(H942&gt;0,IF(I942&gt;H942,0,H942-I942),IF(I942&gt;H942,H942-I942,0))))</f>
        <v>655645.72</v>
      </c>
    </row>
    <row r="943" spans="1:10" ht="12.75">
      <c r="A943" s="65" t="s">
        <v>531</v>
      </c>
      <c r="B943" s="66" t="s">
        <v>364</v>
      </c>
      <c r="C943" s="67" t="s">
        <v>424</v>
      </c>
      <c r="D943" s="76" t="s">
        <v>871</v>
      </c>
      <c r="E943" s="184" t="s">
        <v>873</v>
      </c>
      <c r="F943" s="185"/>
      <c r="G943" s="78" t="s">
        <v>532</v>
      </c>
      <c r="H943" s="92">
        <v>171992</v>
      </c>
      <c r="I943" s="93">
        <v>86453.78</v>
      </c>
      <c r="J943" s="94">
        <v>85538.22</v>
      </c>
    </row>
    <row r="944" spans="1:10" ht="12.75">
      <c r="A944" s="65" t="s">
        <v>533</v>
      </c>
      <c r="B944" s="66" t="s">
        <v>364</v>
      </c>
      <c r="C944" s="67" t="s">
        <v>424</v>
      </c>
      <c r="D944" s="76" t="s">
        <v>871</v>
      </c>
      <c r="E944" s="184" t="s">
        <v>873</v>
      </c>
      <c r="F944" s="185"/>
      <c r="G944" s="78" t="s">
        <v>534</v>
      </c>
      <c r="H944" s="92">
        <v>171992</v>
      </c>
      <c r="I944" s="93">
        <v>86453.78</v>
      </c>
      <c r="J944" s="94">
        <v>85538.22</v>
      </c>
    </row>
    <row r="945" spans="1:10" s="58" customFormat="1" ht="22.5">
      <c r="A945" s="57" t="s">
        <v>535</v>
      </c>
      <c r="B945" s="56" t="s">
        <v>364</v>
      </c>
      <c r="C945" s="73" t="s">
        <v>424</v>
      </c>
      <c r="D945" s="77" t="s">
        <v>871</v>
      </c>
      <c r="E945" s="145" t="s">
        <v>873</v>
      </c>
      <c r="F945" s="190"/>
      <c r="G945" s="74" t="s">
        <v>536</v>
      </c>
      <c r="H945" s="95">
        <v>96739</v>
      </c>
      <c r="I945" s="96">
        <v>24178</v>
      </c>
      <c r="J945" s="97">
        <f>IF(IF(H945="",0,H945)=0,0,(IF(H945&gt;0,IF(I945&gt;H945,0,H945-I945),IF(I945&gt;H945,H945-I945,0))))</f>
        <v>72561</v>
      </c>
    </row>
    <row r="946" spans="1:10" s="58" customFormat="1" ht="12.75">
      <c r="A946" s="57" t="s">
        <v>537</v>
      </c>
      <c r="B946" s="56" t="s">
        <v>364</v>
      </c>
      <c r="C946" s="73" t="s">
        <v>424</v>
      </c>
      <c r="D946" s="77" t="s">
        <v>871</v>
      </c>
      <c r="E946" s="145" t="s">
        <v>873</v>
      </c>
      <c r="F946" s="190"/>
      <c r="G946" s="74" t="s">
        <v>538</v>
      </c>
      <c r="H946" s="95">
        <v>71167.22</v>
      </c>
      <c r="I946" s="96">
        <v>58190</v>
      </c>
      <c r="J946" s="97">
        <f>IF(IF(H946="",0,H946)=0,0,(IF(H946&gt;0,IF(I946&gt;H946,0,H946-I946),IF(I946&gt;H946,H946-I946,0))))</f>
        <v>12977.22</v>
      </c>
    </row>
    <row r="947" spans="1:10" s="58" customFormat="1" ht="12.75">
      <c r="A947" s="57" t="s">
        <v>539</v>
      </c>
      <c r="B947" s="56" t="s">
        <v>364</v>
      </c>
      <c r="C947" s="73" t="s">
        <v>424</v>
      </c>
      <c r="D947" s="77" t="s">
        <v>871</v>
      </c>
      <c r="E947" s="145" t="s">
        <v>873</v>
      </c>
      <c r="F947" s="190"/>
      <c r="G947" s="74" t="s">
        <v>540</v>
      </c>
      <c r="H947" s="95">
        <v>4085.78</v>
      </c>
      <c r="I947" s="96">
        <v>4085.78</v>
      </c>
      <c r="J947" s="97">
        <f>IF(IF(H947="",0,H947)=0,0,(IF(H947&gt;0,IF(I947&gt;H947,0,H947-I947),IF(I947&gt;H947,H947-I947,0))))</f>
        <v>0</v>
      </c>
    </row>
    <row r="948" spans="1:10" ht="22.5">
      <c r="A948" s="65" t="s">
        <v>146</v>
      </c>
      <c r="B948" s="66" t="s">
        <v>364</v>
      </c>
      <c r="C948" s="67" t="s">
        <v>424</v>
      </c>
      <c r="D948" s="76" t="s">
        <v>871</v>
      </c>
      <c r="E948" s="184" t="s">
        <v>147</v>
      </c>
      <c r="F948" s="185"/>
      <c r="G948" s="78" t="s">
        <v>424</v>
      </c>
      <c r="H948" s="92">
        <v>6604800</v>
      </c>
      <c r="I948" s="93">
        <v>4020901.22</v>
      </c>
      <c r="J948" s="94">
        <v>2583898.78</v>
      </c>
    </row>
    <row r="949" spans="1:10" ht="56.25">
      <c r="A949" s="65" t="s">
        <v>485</v>
      </c>
      <c r="B949" s="66" t="s">
        <v>364</v>
      </c>
      <c r="C949" s="67" t="s">
        <v>424</v>
      </c>
      <c r="D949" s="76" t="s">
        <v>871</v>
      </c>
      <c r="E949" s="184" t="s">
        <v>147</v>
      </c>
      <c r="F949" s="185"/>
      <c r="G949" s="78" t="s">
        <v>486</v>
      </c>
      <c r="H949" s="92">
        <v>2552900</v>
      </c>
      <c r="I949" s="93">
        <v>1612568.55</v>
      </c>
      <c r="J949" s="94">
        <v>940331.45</v>
      </c>
    </row>
    <row r="950" spans="1:10" ht="12.75">
      <c r="A950" s="65" t="s">
        <v>930</v>
      </c>
      <c r="B950" s="66" t="s">
        <v>364</v>
      </c>
      <c r="C950" s="67" t="s">
        <v>424</v>
      </c>
      <c r="D950" s="76" t="s">
        <v>871</v>
      </c>
      <c r="E950" s="184" t="s">
        <v>147</v>
      </c>
      <c r="F950" s="185"/>
      <c r="G950" s="78" t="s">
        <v>931</v>
      </c>
      <c r="H950" s="92">
        <v>2552900</v>
      </c>
      <c r="I950" s="93">
        <v>1612568.55</v>
      </c>
      <c r="J950" s="94">
        <v>940331.45</v>
      </c>
    </row>
    <row r="951" spans="1:10" s="58" customFormat="1" ht="12.75">
      <c r="A951" s="57" t="s">
        <v>932</v>
      </c>
      <c r="B951" s="56" t="s">
        <v>364</v>
      </c>
      <c r="C951" s="73" t="s">
        <v>424</v>
      </c>
      <c r="D951" s="77" t="s">
        <v>871</v>
      </c>
      <c r="E951" s="145" t="s">
        <v>147</v>
      </c>
      <c r="F951" s="190"/>
      <c r="G951" s="74" t="s">
        <v>933</v>
      </c>
      <c r="H951" s="95">
        <v>1960800</v>
      </c>
      <c r="I951" s="96">
        <v>1252136.17</v>
      </c>
      <c r="J951" s="97">
        <f>IF(IF(H951="",0,H951)=0,0,(IF(H951&gt;0,IF(I951&gt;H951,0,H951-I951),IF(I951&gt;H951,H951-I951,0))))</f>
        <v>708663.83</v>
      </c>
    </row>
    <row r="952" spans="1:10" s="58" customFormat="1" ht="33.75">
      <c r="A952" s="57" t="s">
        <v>934</v>
      </c>
      <c r="B952" s="56" t="s">
        <v>364</v>
      </c>
      <c r="C952" s="73" t="s">
        <v>424</v>
      </c>
      <c r="D952" s="77" t="s">
        <v>871</v>
      </c>
      <c r="E952" s="145" t="s">
        <v>147</v>
      </c>
      <c r="F952" s="190"/>
      <c r="G952" s="74" t="s">
        <v>935</v>
      </c>
      <c r="H952" s="95">
        <v>592100</v>
      </c>
      <c r="I952" s="96">
        <v>360432.38</v>
      </c>
      <c r="J952" s="97">
        <f>IF(IF(H952="",0,H952)=0,0,(IF(H952&gt;0,IF(I952&gt;H952,0,H952-I952),IF(I952&gt;H952,H952-I952,0))))</f>
        <v>231667.62</v>
      </c>
    </row>
    <row r="953" spans="1:10" ht="22.5">
      <c r="A953" s="65" t="s">
        <v>509</v>
      </c>
      <c r="B953" s="66" t="s">
        <v>364</v>
      </c>
      <c r="C953" s="67" t="s">
        <v>424</v>
      </c>
      <c r="D953" s="76" t="s">
        <v>871</v>
      </c>
      <c r="E953" s="184" t="s">
        <v>147</v>
      </c>
      <c r="F953" s="185"/>
      <c r="G953" s="78" t="s">
        <v>364</v>
      </c>
      <c r="H953" s="92">
        <v>4051900</v>
      </c>
      <c r="I953" s="93">
        <v>2408332.67</v>
      </c>
      <c r="J953" s="94">
        <v>1643567.33</v>
      </c>
    </row>
    <row r="954" spans="1:10" ht="22.5">
      <c r="A954" s="65" t="s">
        <v>510</v>
      </c>
      <c r="B954" s="66" t="s">
        <v>364</v>
      </c>
      <c r="C954" s="67" t="s">
        <v>424</v>
      </c>
      <c r="D954" s="76" t="s">
        <v>871</v>
      </c>
      <c r="E954" s="184" t="s">
        <v>147</v>
      </c>
      <c r="F954" s="185"/>
      <c r="G954" s="78" t="s">
        <v>511</v>
      </c>
      <c r="H954" s="92">
        <v>4051900</v>
      </c>
      <c r="I954" s="93">
        <v>2408332.67</v>
      </c>
      <c r="J954" s="94">
        <v>1643567.33</v>
      </c>
    </row>
    <row r="955" spans="1:10" s="58" customFormat="1" ht="12.75">
      <c r="A955" s="57" t="s">
        <v>512</v>
      </c>
      <c r="B955" s="56" t="s">
        <v>364</v>
      </c>
      <c r="C955" s="73" t="s">
        <v>424</v>
      </c>
      <c r="D955" s="77" t="s">
        <v>871</v>
      </c>
      <c r="E955" s="145" t="s">
        <v>147</v>
      </c>
      <c r="F955" s="190"/>
      <c r="G955" s="74" t="s">
        <v>513</v>
      </c>
      <c r="H955" s="95">
        <v>4051900</v>
      </c>
      <c r="I955" s="96">
        <v>2408332.67</v>
      </c>
      <c r="J955" s="97">
        <f>IF(IF(H955="",0,H955)=0,0,(IF(H955&gt;0,IF(I955&gt;H955,0,H955-I955),IF(I955&gt;H955,H955-I955,0))))</f>
        <v>1643567.33</v>
      </c>
    </row>
    <row r="956" spans="1:10" ht="33.75">
      <c r="A956" s="65" t="s">
        <v>876</v>
      </c>
      <c r="B956" s="66" t="s">
        <v>364</v>
      </c>
      <c r="C956" s="67" t="s">
        <v>424</v>
      </c>
      <c r="D956" s="76" t="s">
        <v>871</v>
      </c>
      <c r="E956" s="184" t="s">
        <v>877</v>
      </c>
      <c r="F956" s="185"/>
      <c r="G956" s="78" t="s">
        <v>424</v>
      </c>
      <c r="H956" s="92">
        <v>4583800</v>
      </c>
      <c r="I956" s="93">
        <v>0</v>
      </c>
      <c r="J956" s="94">
        <v>4583800</v>
      </c>
    </row>
    <row r="957" spans="1:10" ht="22.5">
      <c r="A957" s="65" t="s">
        <v>509</v>
      </c>
      <c r="B957" s="66" t="s">
        <v>364</v>
      </c>
      <c r="C957" s="67" t="s">
        <v>424</v>
      </c>
      <c r="D957" s="76" t="s">
        <v>871</v>
      </c>
      <c r="E957" s="184" t="s">
        <v>877</v>
      </c>
      <c r="F957" s="185"/>
      <c r="G957" s="78" t="s">
        <v>364</v>
      </c>
      <c r="H957" s="92">
        <v>4583800</v>
      </c>
      <c r="I957" s="93">
        <v>0</v>
      </c>
      <c r="J957" s="94">
        <v>4583800</v>
      </c>
    </row>
    <row r="958" spans="1:10" ht="22.5">
      <c r="A958" s="65" t="s">
        <v>510</v>
      </c>
      <c r="B958" s="66" t="s">
        <v>364</v>
      </c>
      <c r="C958" s="67" t="s">
        <v>424</v>
      </c>
      <c r="D958" s="76" t="s">
        <v>871</v>
      </c>
      <c r="E958" s="184" t="s">
        <v>877</v>
      </c>
      <c r="F958" s="185"/>
      <c r="G958" s="78" t="s">
        <v>511</v>
      </c>
      <c r="H958" s="92">
        <v>4583800</v>
      </c>
      <c r="I958" s="93">
        <v>0</v>
      </c>
      <c r="J958" s="94">
        <v>4583800</v>
      </c>
    </row>
    <row r="959" spans="1:10" s="58" customFormat="1" ht="12.75">
      <c r="A959" s="57" t="s">
        <v>512</v>
      </c>
      <c r="B959" s="56" t="s">
        <v>364</v>
      </c>
      <c r="C959" s="73" t="s">
        <v>424</v>
      </c>
      <c r="D959" s="77" t="s">
        <v>871</v>
      </c>
      <c r="E959" s="145" t="s">
        <v>877</v>
      </c>
      <c r="F959" s="190"/>
      <c r="G959" s="74" t="s">
        <v>513</v>
      </c>
      <c r="H959" s="95">
        <v>4583800</v>
      </c>
      <c r="I959" s="96">
        <v>0</v>
      </c>
      <c r="J959" s="97">
        <f>IF(IF(H959="",0,H959)=0,0,(IF(H959&gt;0,IF(I959&gt;H959,0,H959-I959),IF(I959&gt;H959,H959-I959,0))))</f>
        <v>4583800</v>
      </c>
    </row>
    <row r="960" spans="1:10" ht="56.25">
      <c r="A960" s="65" t="s">
        <v>152</v>
      </c>
      <c r="B960" s="66" t="s">
        <v>364</v>
      </c>
      <c r="C960" s="67" t="s">
        <v>424</v>
      </c>
      <c r="D960" s="76" t="s">
        <v>871</v>
      </c>
      <c r="E960" s="184" t="s">
        <v>153</v>
      </c>
      <c r="F960" s="185"/>
      <c r="G960" s="78" t="s">
        <v>424</v>
      </c>
      <c r="H960" s="92">
        <v>156313</v>
      </c>
      <c r="I960" s="93">
        <v>156313</v>
      </c>
      <c r="J960" s="94">
        <v>0</v>
      </c>
    </row>
    <row r="961" spans="1:10" ht="22.5">
      <c r="A961" s="65" t="s">
        <v>509</v>
      </c>
      <c r="B961" s="66" t="s">
        <v>364</v>
      </c>
      <c r="C961" s="67" t="s">
        <v>424</v>
      </c>
      <c r="D961" s="76" t="s">
        <v>871</v>
      </c>
      <c r="E961" s="184" t="s">
        <v>153</v>
      </c>
      <c r="F961" s="185"/>
      <c r="G961" s="78" t="s">
        <v>364</v>
      </c>
      <c r="H961" s="92">
        <v>156313</v>
      </c>
      <c r="I961" s="93">
        <v>156313</v>
      </c>
      <c r="J961" s="94">
        <v>0</v>
      </c>
    </row>
    <row r="962" spans="1:10" ht="22.5">
      <c r="A962" s="65" t="s">
        <v>510</v>
      </c>
      <c r="B962" s="66" t="s">
        <v>364</v>
      </c>
      <c r="C962" s="67" t="s">
        <v>424</v>
      </c>
      <c r="D962" s="76" t="s">
        <v>871</v>
      </c>
      <c r="E962" s="184" t="s">
        <v>153</v>
      </c>
      <c r="F962" s="185"/>
      <c r="G962" s="78" t="s">
        <v>511</v>
      </c>
      <c r="H962" s="92">
        <v>156313</v>
      </c>
      <c r="I962" s="93">
        <v>156313</v>
      </c>
      <c r="J962" s="94">
        <v>0</v>
      </c>
    </row>
    <row r="963" spans="1:10" s="58" customFormat="1" ht="12.75">
      <c r="A963" s="57" t="s">
        <v>512</v>
      </c>
      <c r="B963" s="56" t="s">
        <v>364</v>
      </c>
      <c r="C963" s="73" t="s">
        <v>424</v>
      </c>
      <c r="D963" s="77" t="s">
        <v>871</v>
      </c>
      <c r="E963" s="145" t="s">
        <v>153</v>
      </c>
      <c r="F963" s="190"/>
      <c r="G963" s="74" t="s">
        <v>513</v>
      </c>
      <c r="H963" s="95">
        <v>156313</v>
      </c>
      <c r="I963" s="96">
        <v>156313</v>
      </c>
      <c r="J963" s="97">
        <f>IF(IF(H963="",0,H963)=0,0,(IF(H963&gt;0,IF(I963&gt;H963,0,H963-I963),IF(I963&gt;H963,H963-I963,0))))</f>
        <v>0</v>
      </c>
    </row>
    <row r="964" spans="1:10" ht="45">
      <c r="A964" s="65" t="s">
        <v>906</v>
      </c>
      <c r="B964" s="66" t="s">
        <v>364</v>
      </c>
      <c r="C964" s="67" t="s">
        <v>424</v>
      </c>
      <c r="D964" s="76" t="s">
        <v>871</v>
      </c>
      <c r="E964" s="184" t="s">
        <v>154</v>
      </c>
      <c r="F964" s="185"/>
      <c r="G964" s="78" t="s">
        <v>424</v>
      </c>
      <c r="H964" s="92">
        <v>254599.92</v>
      </c>
      <c r="I964" s="93">
        <v>254599.92</v>
      </c>
      <c r="J964" s="94">
        <v>0</v>
      </c>
    </row>
    <row r="965" spans="1:10" ht="56.25">
      <c r="A965" s="65" t="s">
        <v>485</v>
      </c>
      <c r="B965" s="66" t="s">
        <v>364</v>
      </c>
      <c r="C965" s="67" t="s">
        <v>424</v>
      </c>
      <c r="D965" s="76" t="s">
        <v>871</v>
      </c>
      <c r="E965" s="184" t="s">
        <v>154</v>
      </c>
      <c r="F965" s="185"/>
      <c r="G965" s="78" t="s">
        <v>486</v>
      </c>
      <c r="H965" s="92">
        <v>254599.92</v>
      </c>
      <c r="I965" s="93">
        <v>254599.92</v>
      </c>
      <c r="J965" s="94">
        <v>0</v>
      </c>
    </row>
    <row r="966" spans="1:10" ht="12.75">
      <c r="A966" s="65" t="s">
        <v>930</v>
      </c>
      <c r="B966" s="66" t="s">
        <v>364</v>
      </c>
      <c r="C966" s="67" t="s">
        <v>424</v>
      </c>
      <c r="D966" s="76" t="s">
        <v>871</v>
      </c>
      <c r="E966" s="184" t="s">
        <v>154</v>
      </c>
      <c r="F966" s="185"/>
      <c r="G966" s="78" t="s">
        <v>931</v>
      </c>
      <c r="H966" s="92">
        <v>191433.43</v>
      </c>
      <c r="I966" s="93">
        <v>191433.43</v>
      </c>
      <c r="J966" s="94">
        <v>0</v>
      </c>
    </row>
    <row r="967" spans="1:10" s="58" customFormat="1" ht="12.75">
      <c r="A967" s="57" t="s">
        <v>932</v>
      </c>
      <c r="B967" s="56" t="s">
        <v>364</v>
      </c>
      <c r="C967" s="73" t="s">
        <v>424</v>
      </c>
      <c r="D967" s="77" t="s">
        <v>871</v>
      </c>
      <c r="E967" s="145" t="s">
        <v>154</v>
      </c>
      <c r="F967" s="190"/>
      <c r="G967" s="74" t="s">
        <v>933</v>
      </c>
      <c r="H967" s="95">
        <v>191433.43</v>
      </c>
      <c r="I967" s="96">
        <v>191433.43</v>
      </c>
      <c r="J967" s="97">
        <f>IF(IF(H967="",0,H967)=0,0,(IF(H967&gt;0,IF(I967&gt;H967,0,H967-I967),IF(I967&gt;H967,H967-I967,0))))</f>
        <v>0</v>
      </c>
    </row>
    <row r="968" spans="1:10" ht="22.5">
      <c r="A968" s="65" t="s">
        <v>487</v>
      </c>
      <c r="B968" s="66" t="s">
        <v>364</v>
      </c>
      <c r="C968" s="67" t="s">
        <v>424</v>
      </c>
      <c r="D968" s="76" t="s">
        <v>871</v>
      </c>
      <c r="E968" s="184" t="s">
        <v>154</v>
      </c>
      <c r="F968" s="185"/>
      <c r="G968" s="78" t="s">
        <v>488</v>
      </c>
      <c r="H968" s="92">
        <v>63166.49</v>
      </c>
      <c r="I968" s="93">
        <v>63166.49</v>
      </c>
      <c r="J968" s="94">
        <v>0</v>
      </c>
    </row>
    <row r="969" spans="1:10" s="58" customFormat="1" ht="22.5">
      <c r="A969" s="57" t="s">
        <v>489</v>
      </c>
      <c r="B969" s="56" t="s">
        <v>364</v>
      </c>
      <c r="C969" s="73" t="s">
        <v>424</v>
      </c>
      <c r="D969" s="77" t="s">
        <v>871</v>
      </c>
      <c r="E969" s="145" t="s">
        <v>154</v>
      </c>
      <c r="F969" s="190"/>
      <c r="G969" s="74" t="s">
        <v>490</v>
      </c>
      <c r="H969" s="95">
        <v>63166.49</v>
      </c>
      <c r="I969" s="96">
        <v>63166.49</v>
      </c>
      <c r="J969" s="97">
        <f>IF(IF(H969="",0,H969)=0,0,(IF(H969&gt;0,IF(I969&gt;H969,0,H969-I969),IF(I969&gt;H969,H969-I969,0))))</f>
        <v>0</v>
      </c>
    </row>
    <row r="970" spans="1:10" ht="45">
      <c r="A970" s="65" t="s">
        <v>878</v>
      </c>
      <c r="B970" s="66" t="s">
        <v>364</v>
      </c>
      <c r="C970" s="67" t="s">
        <v>424</v>
      </c>
      <c r="D970" s="76" t="s">
        <v>871</v>
      </c>
      <c r="E970" s="184" t="s">
        <v>879</v>
      </c>
      <c r="F970" s="185"/>
      <c r="G970" s="78" t="s">
        <v>424</v>
      </c>
      <c r="H970" s="92">
        <v>46300</v>
      </c>
      <c r="I970" s="93">
        <v>0</v>
      </c>
      <c r="J970" s="94">
        <v>46300</v>
      </c>
    </row>
    <row r="971" spans="1:10" ht="22.5">
      <c r="A971" s="65" t="s">
        <v>509</v>
      </c>
      <c r="B971" s="66" t="s">
        <v>364</v>
      </c>
      <c r="C971" s="67" t="s">
        <v>424</v>
      </c>
      <c r="D971" s="76" t="s">
        <v>871</v>
      </c>
      <c r="E971" s="184" t="s">
        <v>879</v>
      </c>
      <c r="F971" s="185"/>
      <c r="G971" s="78" t="s">
        <v>364</v>
      </c>
      <c r="H971" s="92">
        <v>46300</v>
      </c>
      <c r="I971" s="93">
        <v>0</v>
      </c>
      <c r="J971" s="94">
        <v>46300</v>
      </c>
    </row>
    <row r="972" spans="1:10" ht="22.5">
      <c r="A972" s="65" t="s">
        <v>510</v>
      </c>
      <c r="B972" s="66" t="s">
        <v>364</v>
      </c>
      <c r="C972" s="67" t="s">
        <v>424</v>
      </c>
      <c r="D972" s="76" t="s">
        <v>871</v>
      </c>
      <c r="E972" s="184" t="s">
        <v>879</v>
      </c>
      <c r="F972" s="185"/>
      <c r="G972" s="78" t="s">
        <v>511</v>
      </c>
      <c r="H972" s="92">
        <v>46300</v>
      </c>
      <c r="I972" s="93">
        <v>0</v>
      </c>
      <c r="J972" s="94">
        <v>46300</v>
      </c>
    </row>
    <row r="973" spans="1:10" s="58" customFormat="1" ht="12.75">
      <c r="A973" s="57" t="s">
        <v>512</v>
      </c>
      <c r="B973" s="56" t="s">
        <v>364</v>
      </c>
      <c r="C973" s="73" t="s">
        <v>424</v>
      </c>
      <c r="D973" s="77" t="s">
        <v>871</v>
      </c>
      <c r="E973" s="145" t="s">
        <v>879</v>
      </c>
      <c r="F973" s="190"/>
      <c r="G973" s="74" t="s">
        <v>513</v>
      </c>
      <c r="H973" s="95">
        <v>46300</v>
      </c>
      <c r="I973" s="96">
        <v>0</v>
      </c>
      <c r="J973" s="97">
        <f>IF(IF(H973="",0,H973)=0,0,(IF(H973&gt;0,IF(I973&gt;H973,0,H973-I973),IF(I973&gt;H973,H973-I973,0))))</f>
        <v>46300</v>
      </c>
    </row>
    <row r="974" spans="1:10" ht="33.75">
      <c r="A974" s="65" t="s">
        <v>880</v>
      </c>
      <c r="B974" s="66" t="s">
        <v>364</v>
      </c>
      <c r="C974" s="67" t="s">
        <v>424</v>
      </c>
      <c r="D974" s="76" t="s">
        <v>871</v>
      </c>
      <c r="E974" s="184" t="s">
        <v>881</v>
      </c>
      <c r="F974" s="185"/>
      <c r="G974" s="78" t="s">
        <v>424</v>
      </c>
      <c r="H974" s="92">
        <v>69973.56</v>
      </c>
      <c r="I974" s="93">
        <v>14000</v>
      </c>
      <c r="J974" s="94">
        <v>55973.56</v>
      </c>
    </row>
    <row r="975" spans="1:10" ht="45">
      <c r="A975" s="65" t="s">
        <v>159</v>
      </c>
      <c r="B975" s="66" t="s">
        <v>364</v>
      </c>
      <c r="C975" s="67" t="s">
        <v>424</v>
      </c>
      <c r="D975" s="76" t="s">
        <v>871</v>
      </c>
      <c r="E975" s="184" t="s">
        <v>160</v>
      </c>
      <c r="F975" s="185"/>
      <c r="G975" s="78" t="s">
        <v>424</v>
      </c>
      <c r="H975" s="92">
        <v>62976.2</v>
      </c>
      <c r="I975" s="93">
        <v>12600</v>
      </c>
      <c r="J975" s="94">
        <v>50376.2</v>
      </c>
    </row>
    <row r="976" spans="1:10" ht="22.5">
      <c r="A976" s="65" t="s">
        <v>509</v>
      </c>
      <c r="B976" s="66" t="s">
        <v>364</v>
      </c>
      <c r="C976" s="67" t="s">
        <v>424</v>
      </c>
      <c r="D976" s="76" t="s">
        <v>871</v>
      </c>
      <c r="E976" s="184" t="s">
        <v>160</v>
      </c>
      <c r="F976" s="185"/>
      <c r="G976" s="78" t="s">
        <v>364</v>
      </c>
      <c r="H976" s="92">
        <v>62976.2</v>
      </c>
      <c r="I976" s="93">
        <v>12600</v>
      </c>
      <c r="J976" s="94">
        <v>50376.2</v>
      </c>
    </row>
    <row r="977" spans="1:10" ht="22.5">
      <c r="A977" s="65" t="s">
        <v>510</v>
      </c>
      <c r="B977" s="66" t="s">
        <v>364</v>
      </c>
      <c r="C977" s="67" t="s">
        <v>424</v>
      </c>
      <c r="D977" s="76" t="s">
        <v>871</v>
      </c>
      <c r="E977" s="184" t="s">
        <v>160</v>
      </c>
      <c r="F977" s="185"/>
      <c r="G977" s="78" t="s">
        <v>511</v>
      </c>
      <c r="H977" s="92">
        <v>62976.2</v>
      </c>
      <c r="I977" s="93">
        <v>12600</v>
      </c>
      <c r="J977" s="94">
        <v>50376.2</v>
      </c>
    </row>
    <row r="978" spans="1:10" s="58" customFormat="1" ht="12.75">
      <c r="A978" s="57" t="s">
        <v>512</v>
      </c>
      <c r="B978" s="56" t="s">
        <v>364</v>
      </c>
      <c r="C978" s="73" t="s">
        <v>424</v>
      </c>
      <c r="D978" s="77" t="s">
        <v>871</v>
      </c>
      <c r="E978" s="145" t="s">
        <v>160</v>
      </c>
      <c r="F978" s="190"/>
      <c r="G978" s="74" t="s">
        <v>513</v>
      </c>
      <c r="H978" s="95">
        <v>62976.2</v>
      </c>
      <c r="I978" s="96">
        <v>12600</v>
      </c>
      <c r="J978" s="97">
        <f>IF(IF(H978="",0,H978)=0,0,(IF(H978&gt;0,IF(I978&gt;H978,0,H978-I978),IF(I978&gt;H978,H978-I978,0))))</f>
        <v>50376.2</v>
      </c>
    </row>
    <row r="979" spans="1:10" ht="45">
      <c r="A979" s="65" t="s">
        <v>161</v>
      </c>
      <c r="B979" s="66" t="s">
        <v>364</v>
      </c>
      <c r="C979" s="67" t="s">
        <v>424</v>
      </c>
      <c r="D979" s="76" t="s">
        <v>871</v>
      </c>
      <c r="E979" s="184" t="s">
        <v>162</v>
      </c>
      <c r="F979" s="185"/>
      <c r="G979" s="78" t="s">
        <v>424</v>
      </c>
      <c r="H979" s="92">
        <v>6997.36</v>
      </c>
      <c r="I979" s="93">
        <v>1400</v>
      </c>
      <c r="J979" s="94">
        <v>5597.36</v>
      </c>
    </row>
    <row r="980" spans="1:10" ht="22.5">
      <c r="A980" s="65" t="s">
        <v>509</v>
      </c>
      <c r="B980" s="66" t="s">
        <v>364</v>
      </c>
      <c r="C980" s="67" t="s">
        <v>424</v>
      </c>
      <c r="D980" s="76" t="s">
        <v>871</v>
      </c>
      <c r="E980" s="184" t="s">
        <v>162</v>
      </c>
      <c r="F980" s="185"/>
      <c r="G980" s="78" t="s">
        <v>364</v>
      </c>
      <c r="H980" s="92">
        <v>6997.36</v>
      </c>
      <c r="I980" s="93">
        <v>1400</v>
      </c>
      <c r="J980" s="94">
        <v>5597.36</v>
      </c>
    </row>
    <row r="981" spans="1:10" ht="22.5">
      <c r="A981" s="65" t="s">
        <v>510</v>
      </c>
      <c r="B981" s="66" t="s">
        <v>364</v>
      </c>
      <c r="C981" s="67" t="s">
        <v>424</v>
      </c>
      <c r="D981" s="76" t="s">
        <v>871</v>
      </c>
      <c r="E981" s="184" t="s">
        <v>162</v>
      </c>
      <c r="F981" s="185"/>
      <c r="G981" s="78" t="s">
        <v>511</v>
      </c>
      <c r="H981" s="92">
        <v>6997.36</v>
      </c>
      <c r="I981" s="93">
        <v>1400</v>
      </c>
      <c r="J981" s="94">
        <v>5597.36</v>
      </c>
    </row>
    <row r="982" spans="1:10" s="58" customFormat="1" ht="12.75">
      <c r="A982" s="57" t="s">
        <v>512</v>
      </c>
      <c r="B982" s="56" t="s">
        <v>364</v>
      </c>
      <c r="C982" s="73" t="s">
        <v>424</v>
      </c>
      <c r="D982" s="77" t="s">
        <v>871</v>
      </c>
      <c r="E982" s="145" t="s">
        <v>162</v>
      </c>
      <c r="F982" s="190"/>
      <c r="G982" s="74" t="s">
        <v>513</v>
      </c>
      <c r="H982" s="95">
        <v>6997.36</v>
      </c>
      <c r="I982" s="96">
        <v>1400</v>
      </c>
      <c r="J982" s="97">
        <f>IF(IF(H982="",0,H982)=0,0,(IF(H982&gt;0,IF(I982&gt;H982,0,H982-I982),IF(I982&gt;H982,H982-I982,0))))</f>
        <v>5597.36</v>
      </c>
    </row>
    <row r="983" spans="1:10" ht="33.75">
      <c r="A983" s="65" t="s">
        <v>163</v>
      </c>
      <c r="B983" s="66" t="s">
        <v>364</v>
      </c>
      <c r="C983" s="67" t="s">
        <v>424</v>
      </c>
      <c r="D983" s="76" t="s">
        <v>871</v>
      </c>
      <c r="E983" s="184" t="s">
        <v>164</v>
      </c>
      <c r="F983" s="185"/>
      <c r="G983" s="78" t="s">
        <v>424</v>
      </c>
      <c r="H983" s="92">
        <v>36000</v>
      </c>
      <c r="I983" s="93">
        <v>0</v>
      </c>
      <c r="J983" s="94">
        <v>36000</v>
      </c>
    </row>
    <row r="984" spans="1:10" ht="56.25">
      <c r="A984" s="65" t="s">
        <v>165</v>
      </c>
      <c r="B984" s="66" t="s">
        <v>364</v>
      </c>
      <c r="C984" s="67" t="s">
        <v>424</v>
      </c>
      <c r="D984" s="76" t="s">
        <v>871</v>
      </c>
      <c r="E984" s="184" t="s">
        <v>166</v>
      </c>
      <c r="F984" s="185"/>
      <c r="G984" s="78" t="s">
        <v>424</v>
      </c>
      <c r="H984" s="92">
        <v>36000</v>
      </c>
      <c r="I984" s="93">
        <v>0</v>
      </c>
      <c r="J984" s="94">
        <v>36000</v>
      </c>
    </row>
    <row r="985" spans="1:10" ht="22.5">
      <c r="A985" s="65" t="s">
        <v>509</v>
      </c>
      <c r="B985" s="66" t="s">
        <v>364</v>
      </c>
      <c r="C985" s="67" t="s">
        <v>424</v>
      </c>
      <c r="D985" s="76" t="s">
        <v>871</v>
      </c>
      <c r="E985" s="184" t="s">
        <v>166</v>
      </c>
      <c r="F985" s="185"/>
      <c r="G985" s="78" t="s">
        <v>364</v>
      </c>
      <c r="H985" s="92">
        <v>36000</v>
      </c>
      <c r="I985" s="93">
        <v>0</v>
      </c>
      <c r="J985" s="94">
        <v>36000</v>
      </c>
    </row>
    <row r="986" spans="1:10" ht="22.5">
      <c r="A986" s="65" t="s">
        <v>510</v>
      </c>
      <c r="B986" s="66" t="s">
        <v>364</v>
      </c>
      <c r="C986" s="67" t="s">
        <v>424</v>
      </c>
      <c r="D986" s="76" t="s">
        <v>871</v>
      </c>
      <c r="E986" s="184" t="s">
        <v>166</v>
      </c>
      <c r="F986" s="185"/>
      <c r="G986" s="78" t="s">
        <v>511</v>
      </c>
      <c r="H986" s="92">
        <v>36000</v>
      </c>
      <c r="I986" s="93">
        <v>0</v>
      </c>
      <c r="J986" s="94">
        <v>36000</v>
      </c>
    </row>
    <row r="987" spans="1:10" s="58" customFormat="1" ht="12.75">
      <c r="A987" s="57" t="s">
        <v>512</v>
      </c>
      <c r="B987" s="56" t="s">
        <v>364</v>
      </c>
      <c r="C987" s="73" t="s">
        <v>424</v>
      </c>
      <c r="D987" s="77" t="s">
        <v>871</v>
      </c>
      <c r="E987" s="145" t="s">
        <v>166</v>
      </c>
      <c r="F987" s="190"/>
      <c r="G987" s="74" t="s">
        <v>513</v>
      </c>
      <c r="H987" s="95">
        <v>36000</v>
      </c>
      <c r="I987" s="96">
        <v>0</v>
      </c>
      <c r="J987" s="97">
        <f>IF(IF(H987="",0,H987)=0,0,(IF(H987&gt;0,IF(I987&gt;H987,0,H987-I987),IF(I987&gt;H987,H987-I987,0))))</f>
        <v>36000</v>
      </c>
    </row>
    <row r="988" spans="1:10" ht="22.5">
      <c r="A988" s="65" t="s">
        <v>514</v>
      </c>
      <c r="B988" s="66" t="s">
        <v>364</v>
      </c>
      <c r="C988" s="67" t="s">
        <v>424</v>
      </c>
      <c r="D988" s="76" t="s">
        <v>871</v>
      </c>
      <c r="E988" s="184" t="s">
        <v>515</v>
      </c>
      <c r="F988" s="185"/>
      <c r="G988" s="78" t="s">
        <v>424</v>
      </c>
      <c r="H988" s="92">
        <v>701400</v>
      </c>
      <c r="I988" s="93">
        <v>430469.2</v>
      </c>
      <c r="J988" s="94">
        <v>270930.8</v>
      </c>
    </row>
    <row r="989" spans="1:10" ht="33.75">
      <c r="A989" s="65" t="s">
        <v>936</v>
      </c>
      <c r="B989" s="66" t="s">
        <v>364</v>
      </c>
      <c r="C989" s="67" t="s">
        <v>424</v>
      </c>
      <c r="D989" s="76" t="s">
        <v>871</v>
      </c>
      <c r="E989" s="184" t="s">
        <v>937</v>
      </c>
      <c r="F989" s="185"/>
      <c r="G989" s="78" t="s">
        <v>424</v>
      </c>
      <c r="H989" s="92">
        <v>561200</v>
      </c>
      <c r="I989" s="93">
        <v>343955.88</v>
      </c>
      <c r="J989" s="94">
        <v>217244.12</v>
      </c>
    </row>
    <row r="990" spans="1:10" ht="22.5">
      <c r="A990" s="65" t="s">
        <v>509</v>
      </c>
      <c r="B990" s="66" t="s">
        <v>364</v>
      </c>
      <c r="C990" s="67" t="s">
        <v>424</v>
      </c>
      <c r="D990" s="76" t="s">
        <v>871</v>
      </c>
      <c r="E990" s="184" t="s">
        <v>937</v>
      </c>
      <c r="F990" s="185"/>
      <c r="G990" s="78" t="s">
        <v>364</v>
      </c>
      <c r="H990" s="92">
        <v>561200</v>
      </c>
      <c r="I990" s="93">
        <v>343955.88</v>
      </c>
      <c r="J990" s="94">
        <v>217244.12</v>
      </c>
    </row>
    <row r="991" spans="1:10" ht="22.5">
      <c r="A991" s="65" t="s">
        <v>510</v>
      </c>
      <c r="B991" s="66" t="s">
        <v>364</v>
      </c>
      <c r="C991" s="67" t="s">
        <v>424</v>
      </c>
      <c r="D991" s="76" t="s">
        <v>871</v>
      </c>
      <c r="E991" s="184" t="s">
        <v>937</v>
      </c>
      <c r="F991" s="185"/>
      <c r="G991" s="78" t="s">
        <v>511</v>
      </c>
      <c r="H991" s="92">
        <v>561200</v>
      </c>
      <c r="I991" s="93">
        <v>343955.88</v>
      </c>
      <c r="J991" s="94">
        <v>217244.12</v>
      </c>
    </row>
    <row r="992" spans="1:10" s="58" customFormat="1" ht="12.75">
      <c r="A992" s="57" t="s">
        <v>512</v>
      </c>
      <c r="B992" s="56" t="s">
        <v>364</v>
      </c>
      <c r="C992" s="73" t="s">
        <v>424</v>
      </c>
      <c r="D992" s="77" t="s">
        <v>871</v>
      </c>
      <c r="E992" s="145" t="s">
        <v>937</v>
      </c>
      <c r="F992" s="190"/>
      <c r="G992" s="74" t="s">
        <v>513</v>
      </c>
      <c r="H992" s="95">
        <v>561200</v>
      </c>
      <c r="I992" s="96">
        <v>343955.88</v>
      </c>
      <c r="J992" s="97">
        <f>IF(IF(H992="",0,H992)=0,0,(IF(H992&gt;0,IF(I992&gt;H992,0,H992-I992),IF(I992&gt;H992,H992-I992,0))))</f>
        <v>217244.12</v>
      </c>
    </row>
    <row r="993" spans="1:10" ht="33.75">
      <c r="A993" s="65" t="s">
        <v>936</v>
      </c>
      <c r="B993" s="66" t="s">
        <v>364</v>
      </c>
      <c r="C993" s="67" t="s">
        <v>424</v>
      </c>
      <c r="D993" s="76" t="s">
        <v>871</v>
      </c>
      <c r="E993" s="184" t="s">
        <v>938</v>
      </c>
      <c r="F993" s="185"/>
      <c r="G993" s="78" t="s">
        <v>424</v>
      </c>
      <c r="H993" s="92">
        <v>140200</v>
      </c>
      <c r="I993" s="93">
        <v>86513.32</v>
      </c>
      <c r="J993" s="94">
        <v>53686.68</v>
      </c>
    </row>
    <row r="994" spans="1:10" ht="22.5">
      <c r="A994" s="65" t="s">
        <v>509</v>
      </c>
      <c r="B994" s="66" t="s">
        <v>364</v>
      </c>
      <c r="C994" s="67" t="s">
        <v>424</v>
      </c>
      <c r="D994" s="76" t="s">
        <v>871</v>
      </c>
      <c r="E994" s="184" t="s">
        <v>938</v>
      </c>
      <c r="F994" s="185"/>
      <c r="G994" s="78" t="s">
        <v>364</v>
      </c>
      <c r="H994" s="92">
        <v>140200</v>
      </c>
      <c r="I994" s="93">
        <v>86513.32</v>
      </c>
      <c r="J994" s="94">
        <v>53686.68</v>
      </c>
    </row>
    <row r="995" spans="1:10" ht="22.5">
      <c r="A995" s="65" t="s">
        <v>510</v>
      </c>
      <c r="B995" s="66" t="s">
        <v>364</v>
      </c>
      <c r="C995" s="67" t="s">
        <v>424</v>
      </c>
      <c r="D995" s="76" t="s">
        <v>871</v>
      </c>
      <c r="E995" s="184" t="s">
        <v>938</v>
      </c>
      <c r="F995" s="185"/>
      <c r="G995" s="78" t="s">
        <v>511</v>
      </c>
      <c r="H995" s="92">
        <v>140200</v>
      </c>
      <c r="I995" s="93">
        <v>86513.32</v>
      </c>
      <c r="J995" s="94">
        <v>53686.68</v>
      </c>
    </row>
    <row r="996" spans="1:10" s="58" customFormat="1" ht="12.75">
      <c r="A996" s="57" t="s">
        <v>512</v>
      </c>
      <c r="B996" s="56" t="s">
        <v>364</v>
      </c>
      <c r="C996" s="73" t="s">
        <v>424</v>
      </c>
      <c r="D996" s="77" t="s">
        <v>871</v>
      </c>
      <c r="E996" s="145" t="s">
        <v>938</v>
      </c>
      <c r="F996" s="190"/>
      <c r="G996" s="74" t="s">
        <v>513</v>
      </c>
      <c r="H996" s="95">
        <v>140200</v>
      </c>
      <c r="I996" s="96">
        <v>86513.32</v>
      </c>
      <c r="J996" s="97">
        <f>IF(IF(H996="",0,H996)=0,0,(IF(H996&gt;0,IF(I996&gt;H996,0,H996-I996),IF(I996&gt;H996,H996-I996,0))))</f>
        <v>53686.68</v>
      </c>
    </row>
    <row r="997" spans="1:10" ht="22.5">
      <c r="A997" s="65" t="s">
        <v>521</v>
      </c>
      <c r="B997" s="66" t="s">
        <v>364</v>
      </c>
      <c r="C997" s="67" t="s">
        <v>424</v>
      </c>
      <c r="D997" s="76" t="s">
        <v>871</v>
      </c>
      <c r="E997" s="184" t="s">
        <v>522</v>
      </c>
      <c r="F997" s="185"/>
      <c r="G997" s="78" t="s">
        <v>424</v>
      </c>
      <c r="H997" s="92">
        <v>7470670</v>
      </c>
      <c r="I997" s="93">
        <v>4937571.01</v>
      </c>
      <c r="J997" s="94">
        <v>2533098.99</v>
      </c>
    </row>
    <row r="998" spans="1:10" ht="33.75">
      <c r="A998" s="65" t="s">
        <v>523</v>
      </c>
      <c r="B998" s="66" t="s">
        <v>364</v>
      </c>
      <c r="C998" s="67" t="s">
        <v>424</v>
      </c>
      <c r="D998" s="76" t="s">
        <v>871</v>
      </c>
      <c r="E998" s="184" t="s">
        <v>524</v>
      </c>
      <c r="F998" s="185"/>
      <c r="G998" s="78" t="s">
        <v>424</v>
      </c>
      <c r="H998" s="92">
        <v>4372270</v>
      </c>
      <c r="I998" s="93">
        <v>2791708.82</v>
      </c>
      <c r="J998" s="94">
        <v>1580561.18</v>
      </c>
    </row>
    <row r="999" spans="1:10" ht="56.25">
      <c r="A999" s="65" t="s">
        <v>485</v>
      </c>
      <c r="B999" s="66" t="s">
        <v>364</v>
      </c>
      <c r="C999" s="67" t="s">
        <v>424</v>
      </c>
      <c r="D999" s="76" t="s">
        <v>871</v>
      </c>
      <c r="E999" s="184" t="s">
        <v>524</v>
      </c>
      <c r="F999" s="185"/>
      <c r="G999" s="78" t="s">
        <v>486</v>
      </c>
      <c r="H999" s="92">
        <v>4255624.63</v>
      </c>
      <c r="I999" s="93">
        <v>2715246.49</v>
      </c>
      <c r="J999" s="94">
        <v>1540378.14</v>
      </c>
    </row>
    <row r="1000" spans="1:10" ht="22.5">
      <c r="A1000" s="65" t="s">
        <v>487</v>
      </c>
      <c r="B1000" s="66" t="s">
        <v>364</v>
      </c>
      <c r="C1000" s="67" t="s">
        <v>424</v>
      </c>
      <c r="D1000" s="76" t="s">
        <v>871</v>
      </c>
      <c r="E1000" s="184" t="s">
        <v>524</v>
      </c>
      <c r="F1000" s="185"/>
      <c r="G1000" s="78" t="s">
        <v>488</v>
      </c>
      <c r="H1000" s="92">
        <v>4255624.63</v>
      </c>
      <c r="I1000" s="93">
        <v>2715246.49</v>
      </c>
      <c r="J1000" s="94">
        <v>1540378.14</v>
      </c>
    </row>
    <row r="1001" spans="1:10" s="58" customFormat="1" ht="22.5">
      <c r="A1001" s="57" t="s">
        <v>489</v>
      </c>
      <c r="B1001" s="56" t="s">
        <v>364</v>
      </c>
      <c r="C1001" s="73" t="s">
        <v>424</v>
      </c>
      <c r="D1001" s="77" t="s">
        <v>871</v>
      </c>
      <c r="E1001" s="145" t="s">
        <v>524</v>
      </c>
      <c r="F1001" s="190"/>
      <c r="G1001" s="74" t="s">
        <v>490</v>
      </c>
      <c r="H1001" s="95">
        <v>3003600</v>
      </c>
      <c r="I1001" s="96">
        <v>1891532.51</v>
      </c>
      <c r="J1001" s="97">
        <f>IF(IF(H1001="",0,H1001)=0,0,(IF(H1001&gt;0,IF(I1001&gt;H1001,0,H1001-I1001),IF(I1001&gt;H1001,H1001-I1001,0))))</f>
        <v>1112067.49</v>
      </c>
    </row>
    <row r="1002" spans="1:10" s="58" customFormat="1" ht="33.75">
      <c r="A1002" s="57" t="s">
        <v>491</v>
      </c>
      <c r="B1002" s="56" t="s">
        <v>364</v>
      </c>
      <c r="C1002" s="73" t="s">
        <v>424</v>
      </c>
      <c r="D1002" s="77" t="s">
        <v>871</v>
      </c>
      <c r="E1002" s="145" t="s">
        <v>524</v>
      </c>
      <c r="F1002" s="190"/>
      <c r="G1002" s="74" t="s">
        <v>492</v>
      </c>
      <c r="H1002" s="95">
        <v>344754.63</v>
      </c>
      <c r="I1002" s="96">
        <v>301361.6</v>
      </c>
      <c r="J1002" s="97">
        <f>IF(IF(H1002="",0,H1002)=0,0,(IF(H1002&gt;0,IF(I1002&gt;H1002,0,H1002-I1002),IF(I1002&gt;H1002,H1002-I1002,0))))</f>
        <v>43393.03</v>
      </c>
    </row>
    <row r="1003" spans="1:10" s="58" customFormat="1" ht="45">
      <c r="A1003" s="57" t="s">
        <v>493</v>
      </c>
      <c r="B1003" s="56" t="s">
        <v>364</v>
      </c>
      <c r="C1003" s="73" t="s">
        <v>424</v>
      </c>
      <c r="D1003" s="77" t="s">
        <v>871</v>
      </c>
      <c r="E1003" s="145" t="s">
        <v>524</v>
      </c>
      <c r="F1003" s="190"/>
      <c r="G1003" s="74" t="s">
        <v>494</v>
      </c>
      <c r="H1003" s="95">
        <v>907270</v>
      </c>
      <c r="I1003" s="96">
        <v>522352.38</v>
      </c>
      <c r="J1003" s="97">
        <f>IF(IF(H1003="",0,H1003)=0,0,(IF(H1003&gt;0,IF(I1003&gt;H1003,0,H1003-I1003),IF(I1003&gt;H1003,H1003-I1003,0))))</f>
        <v>384917.62</v>
      </c>
    </row>
    <row r="1004" spans="1:10" ht="22.5">
      <c r="A1004" s="65" t="s">
        <v>509</v>
      </c>
      <c r="B1004" s="66" t="s">
        <v>364</v>
      </c>
      <c r="C1004" s="67" t="s">
        <v>424</v>
      </c>
      <c r="D1004" s="76" t="s">
        <v>871</v>
      </c>
      <c r="E1004" s="184" t="s">
        <v>524</v>
      </c>
      <c r="F1004" s="185"/>
      <c r="G1004" s="78" t="s">
        <v>364</v>
      </c>
      <c r="H1004" s="92">
        <v>116600</v>
      </c>
      <c r="I1004" s="93">
        <v>76416.96</v>
      </c>
      <c r="J1004" s="94">
        <v>40183.04</v>
      </c>
    </row>
    <row r="1005" spans="1:10" ht="22.5">
      <c r="A1005" s="65" t="s">
        <v>510</v>
      </c>
      <c r="B1005" s="66" t="s">
        <v>364</v>
      </c>
      <c r="C1005" s="67" t="s">
        <v>424</v>
      </c>
      <c r="D1005" s="76" t="s">
        <v>871</v>
      </c>
      <c r="E1005" s="184" t="s">
        <v>524</v>
      </c>
      <c r="F1005" s="185"/>
      <c r="G1005" s="78" t="s">
        <v>511</v>
      </c>
      <c r="H1005" s="92">
        <v>116600</v>
      </c>
      <c r="I1005" s="93">
        <v>76416.96</v>
      </c>
      <c r="J1005" s="94">
        <v>40183.04</v>
      </c>
    </row>
    <row r="1006" spans="1:10" s="58" customFormat="1" ht="12.75">
      <c r="A1006" s="57" t="s">
        <v>512</v>
      </c>
      <c r="B1006" s="56" t="s">
        <v>364</v>
      </c>
      <c r="C1006" s="73" t="s">
        <v>424</v>
      </c>
      <c r="D1006" s="77" t="s">
        <v>871</v>
      </c>
      <c r="E1006" s="145" t="s">
        <v>524</v>
      </c>
      <c r="F1006" s="190"/>
      <c r="G1006" s="74" t="s">
        <v>513</v>
      </c>
      <c r="H1006" s="95">
        <v>116600</v>
      </c>
      <c r="I1006" s="96">
        <v>76416.96</v>
      </c>
      <c r="J1006" s="97">
        <f>IF(IF(H1006="",0,H1006)=0,0,(IF(H1006&gt;0,IF(I1006&gt;H1006,0,H1006-I1006),IF(I1006&gt;H1006,H1006-I1006,0))))</f>
        <v>40183.04</v>
      </c>
    </row>
    <row r="1007" spans="1:10" ht="12.75">
      <c r="A1007" s="65" t="s">
        <v>531</v>
      </c>
      <c r="B1007" s="66" t="s">
        <v>364</v>
      </c>
      <c r="C1007" s="67" t="s">
        <v>424</v>
      </c>
      <c r="D1007" s="76" t="s">
        <v>871</v>
      </c>
      <c r="E1007" s="184" t="s">
        <v>524</v>
      </c>
      <c r="F1007" s="185"/>
      <c r="G1007" s="78" t="s">
        <v>532</v>
      </c>
      <c r="H1007" s="92">
        <v>45.37</v>
      </c>
      <c r="I1007" s="93">
        <v>45.37</v>
      </c>
      <c r="J1007" s="94">
        <v>0</v>
      </c>
    </row>
    <row r="1008" spans="1:10" ht="12.75">
      <c r="A1008" s="65" t="s">
        <v>533</v>
      </c>
      <c r="B1008" s="66" t="s">
        <v>364</v>
      </c>
      <c r="C1008" s="67" t="s">
        <v>424</v>
      </c>
      <c r="D1008" s="76" t="s">
        <v>871</v>
      </c>
      <c r="E1008" s="184" t="s">
        <v>524</v>
      </c>
      <c r="F1008" s="185"/>
      <c r="G1008" s="78" t="s">
        <v>534</v>
      </c>
      <c r="H1008" s="92">
        <v>45.37</v>
      </c>
      <c r="I1008" s="93">
        <v>45.37</v>
      </c>
      <c r="J1008" s="94">
        <v>0</v>
      </c>
    </row>
    <row r="1009" spans="1:10" s="58" customFormat="1" ht="12.75">
      <c r="A1009" s="57" t="s">
        <v>539</v>
      </c>
      <c r="B1009" s="56" t="s">
        <v>364</v>
      </c>
      <c r="C1009" s="73" t="s">
        <v>424</v>
      </c>
      <c r="D1009" s="77" t="s">
        <v>871</v>
      </c>
      <c r="E1009" s="145" t="s">
        <v>524</v>
      </c>
      <c r="F1009" s="190"/>
      <c r="G1009" s="74" t="s">
        <v>540</v>
      </c>
      <c r="H1009" s="95">
        <v>45.37</v>
      </c>
      <c r="I1009" s="96">
        <v>45.37</v>
      </c>
      <c r="J1009" s="97">
        <f>IF(IF(H1009="",0,H1009)=0,0,(IF(H1009&gt;0,IF(I1009&gt;H1009,0,H1009-I1009),IF(I1009&gt;H1009,H1009-I1009,0))))</f>
        <v>0</v>
      </c>
    </row>
    <row r="1010" spans="1:10" ht="33.75">
      <c r="A1010" s="65" t="s">
        <v>541</v>
      </c>
      <c r="B1010" s="66" t="s">
        <v>364</v>
      </c>
      <c r="C1010" s="67" t="s">
        <v>424</v>
      </c>
      <c r="D1010" s="76" t="s">
        <v>871</v>
      </c>
      <c r="E1010" s="184" t="s">
        <v>542</v>
      </c>
      <c r="F1010" s="185"/>
      <c r="G1010" s="78" t="s">
        <v>424</v>
      </c>
      <c r="H1010" s="92">
        <v>3098400</v>
      </c>
      <c r="I1010" s="93">
        <v>2145862.19</v>
      </c>
      <c r="J1010" s="94">
        <v>952537.81</v>
      </c>
    </row>
    <row r="1011" spans="1:10" ht="56.25">
      <c r="A1011" s="65" t="s">
        <v>485</v>
      </c>
      <c r="B1011" s="66" t="s">
        <v>364</v>
      </c>
      <c r="C1011" s="67" t="s">
        <v>424</v>
      </c>
      <c r="D1011" s="76" t="s">
        <v>871</v>
      </c>
      <c r="E1011" s="184" t="s">
        <v>542</v>
      </c>
      <c r="F1011" s="185"/>
      <c r="G1011" s="78" t="s">
        <v>486</v>
      </c>
      <c r="H1011" s="92">
        <v>2844400</v>
      </c>
      <c r="I1011" s="93">
        <v>2005525.19</v>
      </c>
      <c r="J1011" s="94">
        <v>838874.81</v>
      </c>
    </row>
    <row r="1012" spans="1:10" ht="22.5">
      <c r="A1012" s="65" t="s">
        <v>487</v>
      </c>
      <c r="B1012" s="66" t="s">
        <v>364</v>
      </c>
      <c r="C1012" s="67" t="s">
        <v>424</v>
      </c>
      <c r="D1012" s="76" t="s">
        <v>871</v>
      </c>
      <c r="E1012" s="184" t="s">
        <v>542</v>
      </c>
      <c r="F1012" s="185"/>
      <c r="G1012" s="78" t="s">
        <v>488</v>
      </c>
      <c r="H1012" s="92">
        <v>2844400</v>
      </c>
      <c r="I1012" s="93">
        <v>2005525.19</v>
      </c>
      <c r="J1012" s="94">
        <v>838874.81</v>
      </c>
    </row>
    <row r="1013" spans="1:10" s="58" customFormat="1" ht="22.5">
      <c r="A1013" s="57" t="s">
        <v>489</v>
      </c>
      <c r="B1013" s="56" t="s">
        <v>364</v>
      </c>
      <c r="C1013" s="73" t="s">
        <v>424</v>
      </c>
      <c r="D1013" s="77" t="s">
        <v>871</v>
      </c>
      <c r="E1013" s="145" t="s">
        <v>542</v>
      </c>
      <c r="F1013" s="190"/>
      <c r="G1013" s="74" t="s">
        <v>490</v>
      </c>
      <c r="H1013" s="95">
        <v>2030700</v>
      </c>
      <c r="I1013" s="96">
        <v>1419699.43</v>
      </c>
      <c r="J1013" s="97">
        <f>IF(IF(H1013="",0,H1013)=0,0,(IF(H1013&gt;0,IF(I1013&gt;H1013,0,H1013-I1013),IF(I1013&gt;H1013,H1013-I1013,0))))</f>
        <v>611000.57</v>
      </c>
    </row>
    <row r="1014" spans="1:10" s="58" customFormat="1" ht="33.75">
      <c r="A1014" s="57" t="s">
        <v>491</v>
      </c>
      <c r="B1014" s="56" t="s">
        <v>364</v>
      </c>
      <c r="C1014" s="73" t="s">
        <v>424</v>
      </c>
      <c r="D1014" s="77" t="s">
        <v>871</v>
      </c>
      <c r="E1014" s="145" t="s">
        <v>542</v>
      </c>
      <c r="F1014" s="190"/>
      <c r="G1014" s="74" t="s">
        <v>492</v>
      </c>
      <c r="H1014" s="95">
        <v>200500</v>
      </c>
      <c r="I1014" s="96">
        <v>200500</v>
      </c>
      <c r="J1014" s="97">
        <f>IF(IF(H1014="",0,H1014)=0,0,(IF(H1014&gt;0,IF(I1014&gt;H1014,0,H1014-I1014),IF(I1014&gt;H1014,H1014-I1014,0))))</f>
        <v>0</v>
      </c>
    </row>
    <row r="1015" spans="1:10" s="58" customFormat="1" ht="45">
      <c r="A1015" s="57" t="s">
        <v>493</v>
      </c>
      <c r="B1015" s="56" t="s">
        <v>364</v>
      </c>
      <c r="C1015" s="73" t="s">
        <v>424</v>
      </c>
      <c r="D1015" s="77" t="s">
        <v>871</v>
      </c>
      <c r="E1015" s="145" t="s">
        <v>542</v>
      </c>
      <c r="F1015" s="190"/>
      <c r="G1015" s="74" t="s">
        <v>494</v>
      </c>
      <c r="H1015" s="95">
        <v>613200</v>
      </c>
      <c r="I1015" s="96">
        <v>385325.76</v>
      </c>
      <c r="J1015" s="97">
        <f>IF(IF(H1015="",0,H1015)=0,0,(IF(H1015&gt;0,IF(I1015&gt;H1015,0,H1015-I1015),IF(I1015&gt;H1015,H1015-I1015,0))))</f>
        <v>227874.24</v>
      </c>
    </row>
    <row r="1016" spans="1:10" ht="22.5">
      <c r="A1016" s="65" t="s">
        <v>509</v>
      </c>
      <c r="B1016" s="66" t="s">
        <v>364</v>
      </c>
      <c r="C1016" s="67" t="s">
        <v>424</v>
      </c>
      <c r="D1016" s="76" t="s">
        <v>871</v>
      </c>
      <c r="E1016" s="184" t="s">
        <v>542</v>
      </c>
      <c r="F1016" s="185"/>
      <c r="G1016" s="78" t="s">
        <v>364</v>
      </c>
      <c r="H1016" s="92">
        <v>254000</v>
      </c>
      <c r="I1016" s="93">
        <v>140337</v>
      </c>
      <c r="J1016" s="94">
        <v>113663</v>
      </c>
    </row>
    <row r="1017" spans="1:10" ht="22.5">
      <c r="A1017" s="65" t="s">
        <v>510</v>
      </c>
      <c r="B1017" s="66" t="s">
        <v>364</v>
      </c>
      <c r="C1017" s="67" t="s">
        <v>424</v>
      </c>
      <c r="D1017" s="76" t="s">
        <v>871</v>
      </c>
      <c r="E1017" s="184" t="s">
        <v>542</v>
      </c>
      <c r="F1017" s="185"/>
      <c r="G1017" s="78" t="s">
        <v>511</v>
      </c>
      <c r="H1017" s="92">
        <v>254000</v>
      </c>
      <c r="I1017" s="93">
        <v>140337</v>
      </c>
      <c r="J1017" s="94">
        <v>113663</v>
      </c>
    </row>
    <row r="1018" spans="1:10" s="58" customFormat="1" ht="12.75">
      <c r="A1018" s="57" t="s">
        <v>512</v>
      </c>
      <c r="B1018" s="56" t="s">
        <v>364</v>
      </c>
      <c r="C1018" s="73" t="s">
        <v>424</v>
      </c>
      <c r="D1018" s="77" t="s">
        <v>871</v>
      </c>
      <c r="E1018" s="145" t="s">
        <v>542</v>
      </c>
      <c r="F1018" s="190"/>
      <c r="G1018" s="74" t="s">
        <v>513</v>
      </c>
      <c r="H1018" s="95">
        <v>254000</v>
      </c>
      <c r="I1018" s="96">
        <v>140337</v>
      </c>
      <c r="J1018" s="97">
        <f>IF(IF(H1018="",0,H1018)=0,0,(IF(H1018&gt;0,IF(I1018&gt;H1018,0,H1018-I1018),IF(I1018&gt;H1018,H1018-I1018,0))))</f>
        <v>113663</v>
      </c>
    </row>
    <row r="1019" spans="1:10" ht="12.75">
      <c r="A1019" s="65" t="s">
        <v>167</v>
      </c>
      <c r="B1019" s="66" t="s">
        <v>364</v>
      </c>
      <c r="C1019" s="67" t="s">
        <v>424</v>
      </c>
      <c r="D1019" s="76" t="s">
        <v>168</v>
      </c>
      <c r="E1019" s="184" t="s">
        <v>477</v>
      </c>
      <c r="F1019" s="185"/>
      <c r="G1019" s="78" t="s">
        <v>424</v>
      </c>
      <c r="H1019" s="92">
        <v>66061374.76</v>
      </c>
      <c r="I1019" s="93">
        <v>51014935.9</v>
      </c>
      <c r="J1019" s="94">
        <v>15046438.86</v>
      </c>
    </row>
    <row r="1020" spans="1:10" ht="12.75">
      <c r="A1020" s="65" t="s">
        <v>169</v>
      </c>
      <c r="B1020" s="66" t="s">
        <v>364</v>
      </c>
      <c r="C1020" s="67" t="s">
        <v>424</v>
      </c>
      <c r="D1020" s="76" t="s">
        <v>170</v>
      </c>
      <c r="E1020" s="184" t="s">
        <v>477</v>
      </c>
      <c r="F1020" s="185"/>
      <c r="G1020" s="78" t="s">
        <v>424</v>
      </c>
      <c r="H1020" s="92">
        <v>46752958.73</v>
      </c>
      <c r="I1020" s="93">
        <v>37611378.93</v>
      </c>
      <c r="J1020" s="94">
        <v>9141579.8</v>
      </c>
    </row>
    <row r="1021" spans="1:10" ht="33.75">
      <c r="A1021" s="65" t="s">
        <v>839</v>
      </c>
      <c r="B1021" s="66" t="s">
        <v>364</v>
      </c>
      <c r="C1021" s="67" t="s">
        <v>424</v>
      </c>
      <c r="D1021" s="76" t="s">
        <v>170</v>
      </c>
      <c r="E1021" s="184" t="s">
        <v>840</v>
      </c>
      <c r="F1021" s="185"/>
      <c r="G1021" s="78" t="s">
        <v>424</v>
      </c>
      <c r="H1021" s="92">
        <v>38320158.73</v>
      </c>
      <c r="I1021" s="93">
        <v>33109277.66</v>
      </c>
      <c r="J1021" s="94">
        <v>5210881.07</v>
      </c>
    </row>
    <row r="1022" spans="1:10" ht="22.5">
      <c r="A1022" s="65" t="s">
        <v>841</v>
      </c>
      <c r="B1022" s="66" t="s">
        <v>364</v>
      </c>
      <c r="C1022" s="67" t="s">
        <v>424</v>
      </c>
      <c r="D1022" s="76" t="s">
        <v>170</v>
      </c>
      <c r="E1022" s="184" t="s">
        <v>842</v>
      </c>
      <c r="F1022" s="185"/>
      <c r="G1022" s="78" t="s">
        <v>424</v>
      </c>
      <c r="H1022" s="92">
        <v>38320158.73</v>
      </c>
      <c r="I1022" s="93">
        <v>33109277.66</v>
      </c>
      <c r="J1022" s="94">
        <v>5210881.07</v>
      </c>
    </row>
    <row r="1023" spans="1:10" ht="22.5">
      <c r="A1023" s="65" t="s">
        <v>171</v>
      </c>
      <c r="B1023" s="66" t="s">
        <v>364</v>
      </c>
      <c r="C1023" s="67" t="s">
        <v>424</v>
      </c>
      <c r="D1023" s="76" t="s">
        <v>170</v>
      </c>
      <c r="E1023" s="184" t="s">
        <v>172</v>
      </c>
      <c r="F1023" s="185"/>
      <c r="G1023" s="78" t="s">
        <v>424</v>
      </c>
      <c r="H1023" s="92">
        <v>18881100</v>
      </c>
      <c r="I1023" s="93">
        <v>16501309.52</v>
      </c>
      <c r="J1023" s="94">
        <v>2379790.48</v>
      </c>
    </row>
    <row r="1024" spans="1:10" ht="22.5">
      <c r="A1024" s="65" t="s">
        <v>84</v>
      </c>
      <c r="B1024" s="66" t="s">
        <v>364</v>
      </c>
      <c r="C1024" s="67" t="s">
        <v>424</v>
      </c>
      <c r="D1024" s="76" t="s">
        <v>170</v>
      </c>
      <c r="E1024" s="184" t="s">
        <v>172</v>
      </c>
      <c r="F1024" s="185"/>
      <c r="G1024" s="78" t="s">
        <v>85</v>
      </c>
      <c r="H1024" s="92">
        <v>18881100</v>
      </c>
      <c r="I1024" s="93">
        <v>16501309.52</v>
      </c>
      <c r="J1024" s="94">
        <v>2379790.48</v>
      </c>
    </row>
    <row r="1025" spans="1:10" ht="12.75">
      <c r="A1025" s="65" t="s">
        <v>138</v>
      </c>
      <c r="B1025" s="66" t="s">
        <v>364</v>
      </c>
      <c r="C1025" s="67" t="s">
        <v>424</v>
      </c>
      <c r="D1025" s="76" t="s">
        <v>170</v>
      </c>
      <c r="E1025" s="184" t="s">
        <v>172</v>
      </c>
      <c r="F1025" s="185"/>
      <c r="G1025" s="78" t="s">
        <v>139</v>
      </c>
      <c r="H1025" s="92">
        <v>18881100</v>
      </c>
      <c r="I1025" s="93">
        <v>16501309.52</v>
      </c>
      <c r="J1025" s="94">
        <v>2379790.48</v>
      </c>
    </row>
    <row r="1026" spans="1:10" s="58" customFormat="1" ht="45">
      <c r="A1026" s="57" t="s">
        <v>140</v>
      </c>
      <c r="B1026" s="56" t="s">
        <v>364</v>
      </c>
      <c r="C1026" s="73" t="s">
        <v>424</v>
      </c>
      <c r="D1026" s="77" t="s">
        <v>170</v>
      </c>
      <c r="E1026" s="145" t="s">
        <v>172</v>
      </c>
      <c r="F1026" s="190"/>
      <c r="G1026" s="74" t="s">
        <v>141</v>
      </c>
      <c r="H1026" s="95">
        <v>18881100</v>
      </c>
      <c r="I1026" s="96">
        <v>16501309.52</v>
      </c>
      <c r="J1026" s="97">
        <f>IF(IF(H1026="",0,H1026)=0,0,(IF(H1026&gt;0,IF(I1026&gt;H1026,0,H1026-I1026),IF(I1026&gt;H1026,H1026-I1026,0))))</f>
        <v>2379790.48</v>
      </c>
    </row>
    <row r="1027" spans="1:10" ht="22.5">
      <c r="A1027" s="65" t="s">
        <v>173</v>
      </c>
      <c r="B1027" s="66" t="s">
        <v>364</v>
      </c>
      <c r="C1027" s="67" t="s">
        <v>424</v>
      </c>
      <c r="D1027" s="76" t="s">
        <v>170</v>
      </c>
      <c r="E1027" s="184" t="s">
        <v>174</v>
      </c>
      <c r="F1027" s="185"/>
      <c r="G1027" s="78" t="s">
        <v>424</v>
      </c>
      <c r="H1027" s="92">
        <v>7188700</v>
      </c>
      <c r="I1027" s="93">
        <v>5474717.5</v>
      </c>
      <c r="J1027" s="94">
        <v>1713982.5</v>
      </c>
    </row>
    <row r="1028" spans="1:10" ht="22.5">
      <c r="A1028" s="65" t="s">
        <v>84</v>
      </c>
      <c r="B1028" s="66" t="s">
        <v>364</v>
      </c>
      <c r="C1028" s="67" t="s">
        <v>424</v>
      </c>
      <c r="D1028" s="76" t="s">
        <v>170</v>
      </c>
      <c r="E1028" s="184" t="s">
        <v>174</v>
      </c>
      <c r="F1028" s="185"/>
      <c r="G1028" s="78" t="s">
        <v>85</v>
      </c>
      <c r="H1028" s="92">
        <v>7188700</v>
      </c>
      <c r="I1028" s="93">
        <v>5474717.5</v>
      </c>
      <c r="J1028" s="94">
        <v>1713982.5</v>
      </c>
    </row>
    <row r="1029" spans="1:10" ht="12.75">
      <c r="A1029" s="65" t="s">
        <v>86</v>
      </c>
      <c r="B1029" s="66" t="s">
        <v>364</v>
      </c>
      <c r="C1029" s="67" t="s">
        <v>424</v>
      </c>
      <c r="D1029" s="76" t="s">
        <v>170</v>
      </c>
      <c r="E1029" s="184" t="s">
        <v>174</v>
      </c>
      <c r="F1029" s="185"/>
      <c r="G1029" s="78" t="s">
        <v>370</v>
      </c>
      <c r="H1029" s="92">
        <v>7188700</v>
      </c>
      <c r="I1029" s="93">
        <v>5474717.5</v>
      </c>
      <c r="J1029" s="94">
        <v>1713982.5</v>
      </c>
    </row>
    <row r="1030" spans="1:10" s="58" customFormat="1" ht="45">
      <c r="A1030" s="57" t="s">
        <v>142</v>
      </c>
      <c r="B1030" s="56" t="s">
        <v>364</v>
      </c>
      <c r="C1030" s="73" t="s">
        <v>424</v>
      </c>
      <c r="D1030" s="77" t="s">
        <v>170</v>
      </c>
      <c r="E1030" s="145" t="s">
        <v>174</v>
      </c>
      <c r="F1030" s="190"/>
      <c r="G1030" s="74" t="s">
        <v>143</v>
      </c>
      <c r="H1030" s="95">
        <v>7188700</v>
      </c>
      <c r="I1030" s="96">
        <v>5474717.5</v>
      </c>
      <c r="J1030" s="97">
        <f>IF(IF(H1030="",0,H1030)=0,0,(IF(H1030&gt;0,IF(I1030&gt;H1030,0,H1030-I1030),IF(I1030&gt;H1030,H1030-I1030,0))))</f>
        <v>1713982.5</v>
      </c>
    </row>
    <row r="1031" spans="1:10" ht="22.5">
      <c r="A1031" s="65" t="s">
        <v>175</v>
      </c>
      <c r="B1031" s="66" t="s">
        <v>364</v>
      </c>
      <c r="C1031" s="67" t="s">
        <v>424</v>
      </c>
      <c r="D1031" s="76" t="s">
        <v>170</v>
      </c>
      <c r="E1031" s="184" t="s">
        <v>176</v>
      </c>
      <c r="F1031" s="185"/>
      <c r="G1031" s="78" t="s">
        <v>424</v>
      </c>
      <c r="H1031" s="92">
        <v>8723300</v>
      </c>
      <c r="I1031" s="93">
        <v>7608802.91</v>
      </c>
      <c r="J1031" s="94">
        <v>1114497.09</v>
      </c>
    </row>
    <row r="1032" spans="1:10" ht="22.5">
      <c r="A1032" s="65" t="s">
        <v>84</v>
      </c>
      <c r="B1032" s="66" t="s">
        <v>364</v>
      </c>
      <c r="C1032" s="67" t="s">
        <v>424</v>
      </c>
      <c r="D1032" s="76" t="s">
        <v>170</v>
      </c>
      <c r="E1032" s="184" t="s">
        <v>176</v>
      </c>
      <c r="F1032" s="185"/>
      <c r="G1032" s="78" t="s">
        <v>85</v>
      </c>
      <c r="H1032" s="92">
        <v>8723300</v>
      </c>
      <c r="I1032" s="93">
        <v>7608802.91</v>
      </c>
      <c r="J1032" s="94">
        <v>1114497.09</v>
      </c>
    </row>
    <row r="1033" spans="1:10" ht="12.75">
      <c r="A1033" s="65" t="s">
        <v>138</v>
      </c>
      <c r="B1033" s="66" t="s">
        <v>364</v>
      </c>
      <c r="C1033" s="67" t="s">
        <v>424</v>
      </c>
      <c r="D1033" s="76" t="s">
        <v>170</v>
      </c>
      <c r="E1033" s="184" t="s">
        <v>176</v>
      </c>
      <c r="F1033" s="185"/>
      <c r="G1033" s="78" t="s">
        <v>139</v>
      </c>
      <c r="H1033" s="92">
        <v>8723300</v>
      </c>
      <c r="I1033" s="93">
        <v>7608802.91</v>
      </c>
      <c r="J1033" s="94">
        <v>1114497.09</v>
      </c>
    </row>
    <row r="1034" spans="1:10" s="58" customFormat="1" ht="45">
      <c r="A1034" s="57" t="s">
        <v>140</v>
      </c>
      <c r="B1034" s="56" t="s">
        <v>364</v>
      </c>
      <c r="C1034" s="73" t="s">
        <v>424</v>
      </c>
      <c r="D1034" s="77" t="s">
        <v>170</v>
      </c>
      <c r="E1034" s="145" t="s">
        <v>176</v>
      </c>
      <c r="F1034" s="190"/>
      <c r="G1034" s="74" t="s">
        <v>141</v>
      </c>
      <c r="H1034" s="95">
        <v>8723300</v>
      </c>
      <c r="I1034" s="96">
        <v>7608802.91</v>
      </c>
      <c r="J1034" s="97">
        <f>IF(IF(H1034="",0,H1034)=0,0,(IF(H1034&gt;0,IF(I1034&gt;H1034,0,H1034-I1034),IF(I1034&gt;H1034,H1034-I1034,0))))</f>
        <v>1114497.09</v>
      </c>
    </row>
    <row r="1035" spans="1:10" ht="22.5">
      <c r="A1035" s="65" t="s">
        <v>177</v>
      </c>
      <c r="B1035" s="66" t="s">
        <v>364</v>
      </c>
      <c r="C1035" s="67" t="s">
        <v>424</v>
      </c>
      <c r="D1035" s="76" t="s">
        <v>170</v>
      </c>
      <c r="E1035" s="184" t="s">
        <v>178</v>
      </c>
      <c r="F1035" s="185"/>
      <c r="G1035" s="78" t="s">
        <v>424</v>
      </c>
      <c r="H1035" s="92">
        <v>2611</v>
      </c>
      <c r="I1035" s="93">
        <v>0</v>
      </c>
      <c r="J1035" s="94">
        <v>2611</v>
      </c>
    </row>
    <row r="1036" spans="1:10" ht="22.5">
      <c r="A1036" s="65" t="s">
        <v>84</v>
      </c>
      <c r="B1036" s="66" t="s">
        <v>364</v>
      </c>
      <c r="C1036" s="67" t="s">
        <v>424</v>
      </c>
      <c r="D1036" s="76" t="s">
        <v>170</v>
      </c>
      <c r="E1036" s="184" t="s">
        <v>178</v>
      </c>
      <c r="F1036" s="185"/>
      <c r="G1036" s="78" t="s">
        <v>85</v>
      </c>
      <c r="H1036" s="92">
        <v>2611</v>
      </c>
      <c r="I1036" s="93">
        <v>0</v>
      </c>
      <c r="J1036" s="94">
        <v>2611</v>
      </c>
    </row>
    <row r="1037" spans="1:10" ht="12.75">
      <c r="A1037" s="65" t="s">
        <v>138</v>
      </c>
      <c r="B1037" s="66" t="s">
        <v>364</v>
      </c>
      <c r="C1037" s="67" t="s">
        <v>424</v>
      </c>
      <c r="D1037" s="76" t="s">
        <v>170</v>
      </c>
      <c r="E1037" s="184" t="s">
        <v>178</v>
      </c>
      <c r="F1037" s="185"/>
      <c r="G1037" s="78" t="s">
        <v>139</v>
      </c>
      <c r="H1037" s="92">
        <v>2611</v>
      </c>
      <c r="I1037" s="93">
        <v>0</v>
      </c>
      <c r="J1037" s="94">
        <v>2611</v>
      </c>
    </row>
    <row r="1038" spans="1:10" s="58" customFormat="1" ht="12.75">
      <c r="A1038" s="57" t="s">
        <v>150</v>
      </c>
      <c r="B1038" s="56" t="s">
        <v>364</v>
      </c>
      <c r="C1038" s="73" t="s">
        <v>424</v>
      </c>
      <c r="D1038" s="77" t="s">
        <v>170</v>
      </c>
      <c r="E1038" s="145" t="s">
        <v>178</v>
      </c>
      <c r="F1038" s="190"/>
      <c r="G1038" s="74" t="s">
        <v>151</v>
      </c>
      <c r="H1038" s="95">
        <v>2611</v>
      </c>
      <c r="I1038" s="96">
        <v>0</v>
      </c>
      <c r="J1038" s="97">
        <f>IF(IF(H1038="",0,H1038)=0,0,(IF(H1038&gt;0,IF(I1038&gt;H1038,0,H1038-I1038),IF(I1038&gt;H1038,H1038-I1038,0))))</f>
        <v>2611</v>
      </c>
    </row>
    <row r="1039" spans="1:10" ht="12.75">
      <c r="A1039" s="65" t="s">
        <v>179</v>
      </c>
      <c r="B1039" s="66" t="s">
        <v>364</v>
      </c>
      <c r="C1039" s="67" t="s">
        <v>424</v>
      </c>
      <c r="D1039" s="76" t="s">
        <v>170</v>
      </c>
      <c r="E1039" s="184" t="s">
        <v>180</v>
      </c>
      <c r="F1039" s="185"/>
      <c r="G1039" s="78" t="s">
        <v>424</v>
      </c>
      <c r="H1039" s="92">
        <v>50000</v>
      </c>
      <c r="I1039" s="93">
        <v>50000</v>
      </c>
      <c r="J1039" s="94">
        <v>0</v>
      </c>
    </row>
    <row r="1040" spans="1:10" ht="22.5">
      <c r="A1040" s="65" t="s">
        <v>84</v>
      </c>
      <c r="B1040" s="66" t="s">
        <v>364</v>
      </c>
      <c r="C1040" s="67" t="s">
        <v>424</v>
      </c>
      <c r="D1040" s="76" t="s">
        <v>170</v>
      </c>
      <c r="E1040" s="184" t="s">
        <v>180</v>
      </c>
      <c r="F1040" s="185"/>
      <c r="G1040" s="78" t="s">
        <v>85</v>
      </c>
      <c r="H1040" s="92">
        <v>50000</v>
      </c>
      <c r="I1040" s="93">
        <v>50000</v>
      </c>
      <c r="J1040" s="94">
        <v>0</v>
      </c>
    </row>
    <row r="1041" spans="1:10" ht="12.75">
      <c r="A1041" s="65" t="s">
        <v>138</v>
      </c>
      <c r="B1041" s="66" t="s">
        <v>364</v>
      </c>
      <c r="C1041" s="67" t="s">
        <v>424</v>
      </c>
      <c r="D1041" s="76" t="s">
        <v>170</v>
      </c>
      <c r="E1041" s="184" t="s">
        <v>180</v>
      </c>
      <c r="F1041" s="185"/>
      <c r="G1041" s="78" t="s">
        <v>139</v>
      </c>
      <c r="H1041" s="92">
        <v>50000</v>
      </c>
      <c r="I1041" s="93">
        <v>50000</v>
      </c>
      <c r="J1041" s="94">
        <v>0</v>
      </c>
    </row>
    <row r="1042" spans="1:10" s="58" customFormat="1" ht="12.75">
      <c r="A1042" s="57" t="s">
        <v>150</v>
      </c>
      <c r="B1042" s="56" t="s">
        <v>364</v>
      </c>
      <c r="C1042" s="73" t="s">
        <v>424</v>
      </c>
      <c r="D1042" s="77" t="s">
        <v>170</v>
      </c>
      <c r="E1042" s="145" t="s">
        <v>180</v>
      </c>
      <c r="F1042" s="190"/>
      <c r="G1042" s="74" t="s">
        <v>151</v>
      </c>
      <c r="H1042" s="95">
        <v>50000</v>
      </c>
      <c r="I1042" s="96">
        <v>50000</v>
      </c>
      <c r="J1042" s="97">
        <f>IF(IF(H1042="",0,H1042)=0,0,(IF(H1042&gt;0,IF(I1042&gt;H1042,0,H1042-I1042),IF(I1042&gt;H1042,H1042-I1042,0))))</f>
        <v>0</v>
      </c>
    </row>
    <row r="1043" spans="1:10" ht="45">
      <c r="A1043" s="65" t="s">
        <v>906</v>
      </c>
      <c r="B1043" s="66" t="s">
        <v>364</v>
      </c>
      <c r="C1043" s="67" t="s">
        <v>424</v>
      </c>
      <c r="D1043" s="76" t="s">
        <v>170</v>
      </c>
      <c r="E1043" s="184" t="s">
        <v>847</v>
      </c>
      <c r="F1043" s="185"/>
      <c r="G1043" s="78" t="s">
        <v>424</v>
      </c>
      <c r="H1043" s="92">
        <v>2119858.73</v>
      </c>
      <c r="I1043" s="93">
        <v>2119858.73</v>
      </c>
      <c r="J1043" s="94">
        <v>0</v>
      </c>
    </row>
    <row r="1044" spans="1:10" ht="22.5">
      <c r="A1044" s="65" t="s">
        <v>84</v>
      </c>
      <c r="B1044" s="66" t="s">
        <v>364</v>
      </c>
      <c r="C1044" s="67" t="s">
        <v>424</v>
      </c>
      <c r="D1044" s="76" t="s">
        <v>170</v>
      </c>
      <c r="E1044" s="184" t="s">
        <v>847</v>
      </c>
      <c r="F1044" s="185"/>
      <c r="G1044" s="78" t="s">
        <v>85</v>
      </c>
      <c r="H1044" s="92">
        <v>2119858.73</v>
      </c>
      <c r="I1044" s="93">
        <v>2119858.73</v>
      </c>
      <c r="J1044" s="94">
        <v>0</v>
      </c>
    </row>
    <row r="1045" spans="1:10" ht="12.75">
      <c r="A1045" s="65" t="s">
        <v>138</v>
      </c>
      <c r="B1045" s="66" t="s">
        <v>364</v>
      </c>
      <c r="C1045" s="67" t="s">
        <v>424</v>
      </c>
      <c r="D1045" s="76" t="s">
        <v>170</v>
      </c>
      <c r="E1045" s="184" t="s">
        <v>847</v>
      </c>
      <c r="F1045" s="185"/>
      <c r="G1045" s="78" t="s">
        <v>139</v>
      </c>
      <c r="H1045" s="92">
        <v>1750192.16</v>
      </c>
      <c r="I1045" s="93">
        <v>1750192.16</v>
      </c>
      <c r="J1045" s="94">
        <v>0</v>
      </c>
    </row>
    <row r="1046" spans="1:10" s="58" customFormat="1" ht="12.75">
      <c r="A1046" s="57" t="s">
        <v>150</v>
      </c>
      <c r="B1046" s="56" t="s">
        <v>364</v>
      </c>
      <c r="C1046" s="73" t="s">
        <v>424</v>
      </c>
      <c r="D1046" s="77" t="s">
        <v>170</v>
      </c>
      <c r="E1046" s="145" t="s">
        <v>847</v>
      </c>
      <c r="F1046" s="190"/>
      <c r="G1046" s="74" t="s">
        <v>151</v>
      </c>
      <c r="H1046" s="95">
        <v>1750192.16</v>
      </c>
      <c r="I1046" s="96">
        <v>1750192.16</v>
      </c>
      <c r="J1046" s="97">
        <f>IF(IF(H1046="",0,H1046)=0,0,(IF(H1046&gt;0,IF(I1046&gt;H1046,0,H1046-I1046),IF(I1046&gt;H1046,H1046-I1046,0))))</f>
        <v>0</v>
      </c>
    </row>
    <row r="1047" spans="1:10" ht="12.75">
      <c r="A1047" s="65" t="s">
        <v>86</v>
      </c>
      <c r="B1047" s="66" t="s">
        <v>364</v>
      </c>
      <c r="C1047" s="67" t="s">
        <v>424</v>
      </c>
      <c r="D1047" s="76" t="s">
        <v>170</v>
      </c>
      <c r="E1047" s="184" t="s">
        <v>847</v>
      </c>
      <c r="F1047" s="185"/>
      <c r="G1047" s="78" t="s">
        <v>370</v>
      </c>
      <c r="H1047" s="92">
        <v>369666.57</v>
      </c>
      <c r="I1047" s="93">
        <v>369666.57</v>
      </c>
      <c r="J1047" s="94">
        <v>0</v>
      </c>
    </row>
    <row r="1048" spans="1:10" s="58" customFormat="1" ht="12.75">
      <c r="A1048" s="57" t="s">
        <v>87</v>
      </c>
      <c r="B1048" s="56" t="s">
        <v>364</v>
      </c>
      <c r="C1048" s="73" t="s">
        <v>424</v>
      </c>
      <c r="D1048" s="77" t="s">
        <v>170</v>
      </c>
      <c r="E1048" s="145" t="s">
        <v>847</v>
      </c>
      <c r="F1048" s="190"/>
      <c r="G1048" s="74" t="s">
        <v>88</v>
      </c>
      <c r="H1048" s="95">
        <v>369666.57</v>
      </c>
      <c r="I1048" s="96">
        <v>369666.57</v>
      </c>
      <c r="J1048" s="97">
        <f>IF(IF(H1048="",0,H1048)=0,0,(IF(H1048&gt;0,IF(I1048&gt;H1048,0,H1048-I1048),IF(I1048&gt;H1048,H1048-I1048,0))))</f>
        <v>0</v>
      </c>
    </row>
    <row r="1049" spans="1:10" ht="22.5">
      <c r="A1049" s="65" t="s">
        <v>181</v>
      </c>
      <c r="B1049" s="66" t="s">
        <v>364</v>
      </c>
      <c r="C1049" s="67" t="s">
        <v>424</v>
      </c>
      <c r="D1049" s="76" t="s">
        <v>170</v>
      </c>
      <c r="E1049" s="184" t="s">
        <v>182</v>
      </c>
      <c r="F1049" s="185"/>
      <c r="G1049" s="78" t="s">
        <v>424</v>
      </c>
      <c r="H1049" s="92">
        <v>1306800</v>
      </c>
      <c r="I1049" s="93">
        <v>1306800</v>
      </c>
      <c r="J1049" s="94">
        <v>0</v>
      </c>
    </row>
    <row r="1050" spans="1:10" ht="22.5">
      <c r="A1050" s="65" t="s">
        <v>84</v>
      </c>
      <c r="B1050" s="66" t="s">
        <v>364</v>
      </c>
      <c r="C1050" s="67" t="s">
        <v>424</v>
      </c>
      <c r="D1050" s="76" t="s">
        <v>170</v>
      </c>
      <c r="E1050" s="184" t="s">
        <v>182</v>
      </c>
      <c r="F1050" s="185"/>
      <c r="G1050" s="78" t="s">
        <v>85</v>
      </c>
      <c r="H1050" s="92">
        <v>1306800</v>
      </c>
      <c r="I1050" s="93">
        <v>1306800</v>
      </c>
      <c r="J1050" s="94">
        <v>0</v>
      </c>
    </row>
    <row r="1051" spans="1:10" ht="12.75">
      <c r="A1051" s="65" t="s">
        <v>138</v>
      </c>
      <c r="B1051" s="66" t="s">
        <v>364</v>
      </c>
      <c r="C1051" s="67" t="s">
        <v>424</v>
      </c>
      <c r="D1051" s="76" t="s">
        <v>170</v>
      </c>
      <c r="E1051" s="184" t="s">
        <v>182</v>
      </c>
      <c r="F1051" s="185"/>
      <c r="G1051" s="78" t="s">
        <v>139</v>
      </c>
      <c r="H1051" s="92">
        <v>1306800</v>
      </c>
      <c r="I1051" s="93">
        <v>1306800</v>
      </c>
      <c r="J1051" s="94">
        <v>0</v>
      </c>
    </row>
    <row r="1052" spans="1:10" s="58" customFormat="1" ht="12.75">
      <c r="A1052" s="57" t="s">
        <v>150</v>
      </c>
      <c r="B1052" s="56" t="s">
        <v>364</v>
      </c>
      <c r="C1052" s="73" t="s">
        <v>424</v>
      </c>
      <c r="D1052" s="77" t="s">
        <v>170</v>
      </c>
      <c r="E1052" s="145" t="s">
        <v>182</v>
      </c>
      <c r="F1052" s="190"/>
      <c r="G1052" s="74" t="s">
        <v>151</v>
      </c>
      <c r="H1052" s="95">
        <v>1306800</v>
      </c>
      <c r="I1052" s="96">
        <v>1306800</v>
      </c>
      <c r="J1052" s="97">
        <f>IF(IF(H1052="",0,H1052)=0,0,(IF(H1052&gt;0,IF(I1052&gt;H1052,0,H1052-I1052),IF(I1052&gt;H1052,H1052-I1052,0))))</f>
        <v>0</v>
      </c>
    </row>
    <row r="1053" spans="1:10" ht="22.5">
      <c r="A1053" s="65" t="s">
        <v>177</v>
      </c>
      <c r="B1053" s="66" t="s">
        <v>364</v>
      </c>
      <c r="C1053" s="67" t="s">
        <v>424</v>
      </c>
      <c r="D1053" s="76" t="s">
        <v>170</v>
      </c>
      <c r="E1053" s="184" t="s">
        <v>183</v>
      </c>
      <c r="F1053" s="185"/>
      <c r="G1053" s="78" t="s">
        <v>424</v>
      </c>
      <c r="H1053" s="92">
        <v>47789</v>
      </c>
      <c r="I1053" s="93">
        <v>47789</v>
      </c>
      <c r="J1053" s="94">
        <v>0</v>
      </c>
    </row>
    <row r="1054" spans="1:10" ht="22.5">
      <c r="A1054" s="65" t="s">
        <v>84</v>
      </c>
      <c r="B1054" s="66" t="s">
        <v>364</v>
      </c>
      <c r="C1054" s="67" t="s">
        <v>424</v>
      </c>
      <c r="D1054" s="76" t="s">
        <v>170</v>
      </c>
      <c r="E1054" s="184" t="s">
        <v>183</v>
      </c>
      <c r="F1054" s="185"/>
      <c r="G1054" s="78" t="s">
        <v>85</v>
      </c>
      <c r="H1054" s="92">
        <v>47789</v>
      </c>
      <c r="I1054" s="93">
        <v>47789</v>
      </c>
      <c r="J1054" s="94">
        <v>0</v>
      </c>
    </row>
    <row r="1055" spans="1:10" ht="12.75">
      <c r="A1055" s="65" t="s">
        <v>138</v>
      </c>
      <c r="B1055" s="66" t="s">
        <v>364</v>
      </c>
      <c r="C1055" s="67" t="s">
        <v>424</v>
      </c>
      <c r="D1055" s="76" t="s">
        <v>170</v>
      </c>
      <c r="E1055" s="184" t="s">
        <v>183</v>
      </c>
      <c r="F1055" s="185"/>
      <c r="G1055" s="78" t="s">
        <v>139</v>
      </c>
      <c r="H1055" s="92">
        <v>47789</v>
      </c>
      <c r="I1055" s="93">
        <v>47789</v>
      </c>
      <c r="J1055" s="94">
        <v>0</v>
      </c>
    </row>
    <row r="1056" spans="1:10" s="58" customFormat="1" ht="12.75">
      <c r="A1056" s="57" t="s">
        <v>150</v>
      </c>
      <c r="B1056" s="56" t="s">
        <v>364</v>
      </c>
      <c r="C1056" s="73" t="s">
        <v>424</v>
      </c>
      <c r="D1056" s="77" t="s">
        <v>170</v>
      </c>
      <c r="E1056" s="145" t="s">
        <v>183</v>
      </c>
      <c r="F1056" s="190"/>
      <c r="G1056" s="74" t="s">
        <v>151</v>
      </c>
      <c r="H1056" s="95">
        <v>47789</v>
      </c>
      <c r="I1056" s="96">
        <v>47789</v>
      </c>
      <c r="J1056" s="97">
        <f>IF(IF(H1056="",0,H1056)=0,0,(IF(H1056&gt;0,IF(I1056&gt;H1056,0,H1056-I1056),IF(I1056&gt;H1056,H1056-I1056,0))))</f>
        <v>0</v>
      </c>
    </row>
    <row r="1057" spans="1:10" ht="22.5">
      <c r="A1057" s="65" t="s">
        <v>514</v>
      </c>
      <c r="B1057" s="66" t="s">
        <v>364</v>
      </c>
      <c r="C1057" s="67" t="s">
        <v>424</v>
      </c>
      <c r="D1057" s="76" t="s">
        <v>170</v>
      </c>
      <c r="E1057" s="184" t="s">
        <v>515</v>
      </c>
      <c r="F1057" s="185"/>
      <c r="G1057" s="78" t="s">
        <v>424</v>
      </c>
      <c r="H1057" s="92">
        <v>8432800</v>
      </c>
      <c r="I1057" s="93">
        <v>4502101.27</v>
      </c>
      <c r="J1057" s="94">
        <v>3930698.73</v>
      </c>
    </row>
    <row r="1058" spans="1:10" ht="22.5">
      <c r="A1058" s="65" t="s">
        <v>794</v>
      </c>
      <c r="B1058" s="66" t="s">
        <v>364</v>
      </c>
      <c r="C1058" s="67" t="s">
        <v>424</v>
      </c>
      <c r="D1058" s="76" t="s">
        <v>170</v>
      </c>
      <c r="E1058" s="184" t="s">
        <v>795</v>
      </c>
      <c r="F1058" s="185"/>
      <c r="G1058" s="78" t="s">
        <v>424</v>
      </c>
      <c r="H1058" s="92">
        <v>107800</v>
      </c>
      <c r="I1058" s="93">
        <v>107750.38</v>
      </c>
      <c r="J1058" s="94">
        <v>49.62</v>
      </c>
    </row>
    <row r="1059" spans="1:10" ht="22.5">
      <c r="A1059" s="65" t="s">
        <v>84</v>
      </c>
      <c r="B1059" s="66" t="s">
        <v>364</v>
      </c>
      <c r="C1059" s="67" t="s">
        <v>424</v>
      </c>
      <c r="D1059" s="76" t="s">
        <v>170</v>
      </c>
      <c r="E1059" s="184" t="s">
        <v>795</v>
      </c>
      <c r="F1059" s="185"/>
      <c r="G1059" s="78" t="s">
        <v>85</v>
      </c>
      <c r="H1059" s="92">
        <v>107800</v>
      </c>
      <c r="I1059" s="93">
        <v>107750.38</v>
      </c>
      <c r="J1059" s="94">
        <v>49.62</v>
      </c>
    </row>
    <row r="1060" spans="1:10" ht="12.75">
      <c r="A1060" s="65" t="s">
        <v>138</v>
      </c>
      <c r="B1060" s="66" t="s">
        <v>364</v>
      </c>
      <c r="C1060" s="67" t="s">
        <v>424</v>
      </c>
      <c r="D1060" s="76" t="s">
        <v>170</v>
      </c>
      <c r="E1060" s="184" t="s">
        <v>795</v>
      </c>
      <c r="F1060" s="185"/>
      <c r="G1060" s="78" t="s">
        <v>139</v>
      </c>
      <c r="H1060" s="92">
        <v>107800</v>
      </c>
      <c r="I1060" s="93">
        <v>107750.38</v>
      </c>
      <c r="J1060" s="94">
        <v>49.62</v>
      </c>
    </row>
    <row r="1061" spans="1:10" s="58" customFormat="1" ht="12.75">
      <c r="A1061" s="57" t="s">
        <v>150</v>
      </c>
      <c r="B1061" s="56" t="s">
        <v>364</v>
      </c>
      <c r="C1061" s="73" t="s">
        <v>424</v>
      </c>
      <c r="D1061" s="77" t="s">
        <v>170</v>
      </c>
      <c r="E1061" s="145" t="s">
        <v>795</v>
      </c>
      <c r="F1061" s="190"/>
      <c r="G1061" s="74" t="s">
        <v>151</v>
      </c>
      <c r="H1061" s="95">
        <v>107800</v>
      </c>
      <c r="I1061" s="96">
        <v>107750.38</v>
      </c>
      <c r="J1061" s="97">
        <f>IF(IF(H1061="",0,H1061)=0,0,(IF(H1061&gt;0,IF(I1061&gt;H1061,0,H1061-I1061),IF(I1061&gt;H1061,H1061-I1061,0))))</f>
        <v>49.62</v>
      </c>
    </row>
    <row r="1062" spans="1:10" ht="33.75">
      <c r="A1062" s="65" t="s">
        <v>936</v>
      </c>
      <c r="B1062" s="66" t="s">
        <v>364</v>
      </c>
      <c r="C1062" s="67" t="s">
        <v>424</v>
      </c>
      <c r="D1062" s="76" t="s">
        <v>170</v>
      </c>
      <c r="E1062" s="184" t="s">
        <v>937</v>
      </c>
      <c r="F1062" s="185"/>
      <c r="G1062" s="78" t="s">
        <v>424</v>
      </c>
      <c r="H1062" s="92">
        <v>6660000</v>
      </c>
      <c r="I1062" s="93">
        <v>3409188.31</v>
      </c>
      <c r="J1062" s="94">
        <v>3250811.69</v>
      </c>
    </row>
    <row r="1063" spans="1:10" ht="22.5">
      <c r="A1063" s="65" t="s">
        <v>84</v>
      </c>
      <c r="B1063" s="66" t="s">
        <v>364</v>
      </c>
      <c r="C1063" s="67" t="s">
        <v>424</v>
      </c>
      <c r="D1063" s="76" t="s">
        <v>170</v>
      </c>
      <c r="E1063" s="184" t="s">
        <v>937</v>
      </c>
      <c r="F1063" s="185"/>
      <c r="G1063" s="78" t="s">
        <v>85</v>
      </c>
      <c r="H1063" s="92">
        <v>6660000</v>
      </c>
      <c r="I1063" s="93">
        <v>3409188.31</v>
      </c>
      <c r="J1063" s="94">
        <v>3250811.69</v>
      </c>
    </row>
    <row r="1064" spans="1:10" ht="12.75">
      <c r="A1064" s="65" t="s">
        <v>138</v>
      </c>
      <c r="B1064" s="66" t="s">
        <v>364</v>
      </c>
      <c r="C1064" s="67" t="s">
        <v>424</v>
      </c>
      <c r="D1064" s="76" t="s">
        <v>170</v>
      </c>
      <c r="E1064" s="184" t="s">
        <v>937</v>
      </c>
      <c r="F1064" s="185"/>
      <c r="G1064" s="78" t="s">
        <v>139</v>
      </c>
      <c r="H1064" s="92">
        <v>6120000</v>
      </c>
      <c r="I1064" s="93">
        <v>3042992</v>
      </c>
      <c r="J1064" s="94">
        <v>3077008</v>
      </c>
    </row>
    <row r="1065" spans="1:10" s="58" customFormat="1" ht="45">
      <c r="A1065" s="57" t="s">
        <v>140</v>
      </c>
      <c r="B1065" s="56" t="s">
        <v>364</v>
      </c>
      <c r="C1065" s="73" t="s">
        <v>424</v>
      </c>
      <c r="D1065" s="77" t="s">
        <v>170</v>
      </c>
      <c r="E1065" s="145" t="s">
        <v>937</v>
      </c>
      <c r="F1065" s="190"/>
      <c r="G1065" s="74" t="s">
        <v>141</v>
      </c>
      <c r="H1065" s="95">
        <v>6120000</v>
      </c>
      <c r="I1065" s="96">
        <v>3042992</v>
      </c>
      <c r="J1065" s="97">
        <f>IF(IF(H1065="",0,H1065)=0,0,(IF(H1065&gt;0,IF(I1065&gt;H1065,0,H1065-I1065),IF(I1065&gt;H1065,H1065-I1065,0))))</f>
        <v>3077008</v>
      </c>
    </row>
    <row r="1066" spans="1:10" ht="12.75">
      <c r="A1066" s="65" t="s">
        <v>86</v>
      </c>
      <c r="B1066" s="66" t="s">
        <v>364</v>
      </c>
      <c r="C1066" s="67" t="s">
        <v>424</v>
      </c>
      <c r="D1066" s="76" t="s">
        <v>170</v>
      </c>
      <c r="E1066" s="184" t="s">
        <v>937</v>
      </c>
      <c r="F1066" s="185"/>
      <c r="G1066" s="78" t="s">
        <v>370</v>
      </c>
      <c r="H1066" s="92">
        <v>540000</v>
      </c>
      <c r="I1066" s="93">
        <v>366196.31</v>
      </c>
      <c r="J1066" s="94">
        <v>173803.69</v>
      </c>
    </row>
    <row r="1067" spans="1:10" s="58" customFormat="1" ht="45">
      <c r="A1067" s="57" t="s">
        <v>142</v>
      </c>
      <c r="B1067" s="56" t="s">
        <v>364</v>
      </c>
      <c r="C1067" s="73" t="s">
        <v>424</v>
      </c>
      <c r="D1067" s="77" t="s">
        <v>170</v>
      </c>
      <c r="E1067" s="145" t="s">
        <v>937</v>
      </c>
      <c r="F1067" s="190"/>
      <c r="G1067" s="74" t="s">
        <v>143</v>
      </c>
      <c r="H1067" s="95">
        <v>540000</v>
      </c>
      <c r="I1067" s="96">
        <v>366196.31</v>
      </c>
      <c r="J1067" s="97">
        <f>IF(IF(H1067="",0,H1067)=0,0,(IF(H1067&gt;0,IF(I1067&gt;H1067,0,H1067-I1067),IF(I1067&gt;H1067,H1067-I1067,0))))</f>
        <v>173803.69</v>
      </c>
    </row>
    <row r="1068" spans="1:10" ht="33.75">
      <c r="A1068" s="65" t="s">
        <v>936</v>
      </c>
      <c r="B1068" s="66" t="s">
        <v>364</v>
      </c>
      <c r="C1068" s="67" t="s">
        <v>424</v>
      </c>
      <c r="D1068" s="76" t="s">
        <v>170</v>
      </c>
      <c r="E1068" s="184" t="s">
        <v>938</v>
      </c>
      <c r="F1068" s="185"/>
      <c r="G1068" s="78" t="s">
        <v>424</v>
      </c>
      <c r="H1068" s="92">
        <v>1665000</v>
      </c>
      <c r="I1068" s="93">
        <v>985162.58</v>
      </c>
      <c r="J1068" s="94">
        <v>679837.42</v>
      </c>
    </row>
    <row r="1069" spans="1:10" ht="22.5">
      <c r="A1069" s="65" t="s">
        <v>84</v>
      </c>
      <c r="B1069" s="66" t="s">
        <v>364</v>
      </c>
      <c r="C1069" s="67" t="s">
        <v>424</v>
      </c>
      <c r="D1069" s="76" t="s">
        <v>170</v>
      </c>
      <c r="E1069" s="184" t="s">
        <v>938</v>
      </c>
      <c r="F1069" s="185"/>
      <c r="G1069" s="78" t="s">
        <v>85</v>
      </c>
      <c r="H1069" s="92">
        <v>1665000</v>
      </c>
      <c r="I1069" s="93">
        <v>985162.58</v>
      </c>
      <c r="J1069" s="94">
        <v>679837.42</v>
      </c>
    </row>
    <row r="1070" spans="1:10" ht="12.75">
      <c r="A1070" s="65" t="s">
        <v>138</v>
      </c>
      <c r="B1070" s="66" t="s">
        <v>364</v>
      </c>
      <c r="C1070" s="67" t="s">
        <v>424</v>
      </c>
      <c r="D1070" s="76" t="s">
        <v>170</v>
      </c>
      <c r="E1070" s="184" t="s">
        <v>938</v>
      </c>
      <c r="F1070" s="185"/>
      <c r="G1070" s="78" t="s">
        <v>139</v>
      </c>
      <c r="H1070" s="92">
        <v>1530000</v>
      </c>
      <c r="I1070" s="93">
        <v>891596</v>
      </c>
      <c r="J1070" s="94">
        <v>638404</v>
      </c>
    </row>
    <row r="1071" spans="1:10" s="58" customFormat="1" ht="45">
      <c r="A1071" s="57" t="s">
        <v>140</v>
      </c>
      <c r="B1071" s="56" t="s">
        <v>364</v>
      </c>
      <c r="C1071" s="73" t="s">
        <v>424</v>
      </c>
      <c r="D1071" s="77" t="s">
        <v>170</v>
      </c>
      <c r="E1071" s="145" t="s">
        <v>938</v>
      </c>
      <c r="F1071" s="190"/>
      <c r="G1071" s="74" t="s">
        <v>141</v>
      </c>
      <c r="H1071" s="95">
        <v>1530000</v>
      </c>
      <c r="I1071" s="96">
        <v>891596</v>
      </c>
      <c r="J1071" s="97">
        <f>IF(IF(H1071="",0,H1071)=0,0,(IF(H1071&gt;0,IF(I1071&gt;H1071,0,H1071-I1071),IF(I1071&gt;H1071,H1071-I1071,0))))</f>
        <v>638404</v>
      </c>
    </row>
    <row r="1072" spans="1:10" ht="12.75">
      <c r="A1072" s="65" t="s">
        <v>86</v>
      </c>
      <c r="B1072" s="66" t="s">
        <v>364</v>
      </c>
      <c r="C1072" s="67" t="s">
        <v>424</v>
      </c>
      <c r="D1072" s="76" t="s">
        <v>170</v>
      </c>
      <c r="E1072" s="184" t="s">
        <v>938</v>
      </c>
      <c r="F1072" s="185"/>
      <c r="G1072" s="78" t="s">
        <v>370</v>
      </c>
      <c r="H1072" s="92">
        <v>135000</v>
      </c>
      <c r="I1072" s="93">
        <v>93566.58</v>
      </c>
      <c r="J1072" s="94">
        <v>41433.42</v>
      </c>
    </row>
    <row r="1073" spans="1:10" s="58" customFormat="1" ht="45">
      <c r="A1073" s="57" t="s">
        <v>142</v>
      </c>
      <c r="B1073" s="56" t="s">
        <v>364</v>
      </c>
      <c r="C1073" s="73" t="s">
        <v>424</v>
      </c>
      <c r="D1073" s="77" t="s">
        <v>170</v>
      </c>
      <c r="E1073" s="145" t="s">
        <v>938</v>
      </c>
      <c r="F1073" s="190"/>
      <c r="G1073" s="74" t="s">
        <v>143</v>
      </c>
      <c r="H1073" s="95">
        <v>135000</v>
      </c>
      <c r="I1073" s="96">
        <v>93566.58</v>
      </c>
      <c r="J1073" s="97">
        <f>IF(IF(H1073="",0,H1073)=0,0,(IF(H1073&gt;0,IF(I1073&gt;H1073,0,H1073-I1073),IF(I1073&gt;H1073,H1073-I1073,0))))</f>
        <v>41433.42</v>
      </c>
    </row>
    <row r="1074" spans="1:10" ht="12.75">
      <c r="A1074" s="65" t="s">
        <v>184</v>
      </c>
      <c r="B1074" s="66" t="s">
        <v>364</v>
      </c>
      <c r="C1074" s="67" t="s">
        <v>424</v>
      </c>
      <c r="D1074" s="76" t="s">
        <v>185</v>
      </c>
      <c r="E1074" s="184" t="s">
        <v>477</v>
      </c>
      <c r="F1074" s="185"/>
      <c r="G1074" s="78" t="s">
        <v>424</v>
      </c>
      <c r="H1074" s="92">
        <v>19308416.03</v>
      </c>
      <c r="I1074" s="93">
        <v>13403556.97</v>
      </c>
      <c r="J1074" s="94">
        <v>5904859.06</v>
      </c>
    </row>
    <row r="1075" spans="1:10" ht="33.75">
      <c r="A1075" s="65" t="s">
        <v>839</v>
      </c>
      <c r="B1075" s="66" t="s">
        <v>364</v>
      </c>
      <c r="C1075" s="67" t="s">
        <v>424</v>
      </c>
      <c r="D1075" s="76" t="s">
        <v>185</v>
      </c>
      <c r="E1075" s="184" t="s">
        <v>840</v>
      </c>
      <c r="F1075" s="185"/>
      <c r="G1075" s="78" t="s">
        <v>424</v>
      </c>
      <c r="H1075" s="92">
        <v>17003066.03</v>
      </c>
      <c r="I1075" s="93">
        <v>11997640.23</v>
      </c>
      <c r="J1075" s="94">
        <v>5005425.8</v>
      </c>
    </row>
    <row r="1076" spans="1:10" ht="22.5">
      <c r="A1076" s="65" t="s">
        <v>841</v>
      </c>
      <c r="B1076" s="66" t="s">
        <v>364</v>
      </c>
      <c r="C1076" s="67" t="s">
        <v>424</v>
      </c>
      <c r="D1076" s="76" t="s">
        <v>185</v>
      </c>
      <c r="E1076" s="184" t="s">
        <v>842</v>
      </c>
      <c r="F1076" s="185"/>
      <c r="G1076" s="78" t="s">
        <v>424</v>
      </c>
      <c r="H1076" s="92">
        <v>4231866.03</v>
      </c>
      <c r="I1076" s="93">
        <v>3071666.03</v>
      </c>
      <c r="J1076" s="94">
        <v>1160200</v>
      </c>
    </row>
    <row r="1077" spans="1:10" ht="33.75">
      <c r="A1077" s="65" t="s">
        <v>186</v>
      </c>
      <c r="B1077" s="66" t="s">
        <v>364</v>
      </c>
      <c r="C1077" s="67" t="s">
        <v>424</v>
      </c>
      <c r="D1077" s="76" t="s">
        <v>185</v>
      </c>
      <c r="E1077" s="184" t="s">
        <v>187</v>
      </c>
      <c r="F1077" s="185"/>
      <c r="G1077" s="78" t="s">
        <v>424</v>
      </c>
      <c r="H1077" s="92">
        <v>4000000</v>
      </c>
      <c r="I1077" s="93">
        <v>2839800</v>
      </c>
      <c r="J1077" s="94">
        <v>1160200</v>
      </c>
    </row>
    <row r="1078" spans="1:10" ht="22.5">
      <c r="A1078" s="65" t="s">
        <v>509</v>
      </c>
      <c r="B1078" s="66" t="s">
        <v>364</v>
      </c>
      <c r="C1078" s="67" t="s">
        <v>424</v>
      </c>
      <c r="D1078" s="76" t="s">
        <v>185</v>
      </c>
      <c r="E1078" s="184" t="s">
        <v>187</v>
      </c>
      <c r="F1078" s="185"/>
      <c r="G1078" s="78" t="s">
        <v>364</v>
      </c>
      <c r="H1078" s="92">
        <v>4000000</v>
      </c>
      <c r="I1078" s="93">
        <v>2839800</v>
      </c>
      <c r="J1078" s="94">
        <v>1160200</v>
      </c>
    </row>
    <row r="1079" spans="1:10" ht="22.5">
      <c r="A1079" s="65" t="s">
        <v>510</v>
      </c>
      <c r="B1079" s="66" t="s">
        <v>364</v>
      </c>
      <c r="C1079" s="67" t="s">
        <v>424</v>
      </c>
      <c r="D1079" s="76" t="s">
        <v>185</v>
      </c>
      <c r="E1079" s="184" t="s">
        <v>187</v>
      </c>
      <c r="F1079" s="185"/>
      <c r="G1079" s="78" t="s">
        <v>511</v>
      </c>
      <c r="H1079" s="92">
        <v>4000000</v>
      </c>
      <c r="I1079" s="93">
        <v>2839800</v>
      </c>
      <c r="J1079" s="94">
        <v>1160200</v>
      </c>
    </row>
    <row r="1080" spans="1:10" s="58" customFormat="1" ht="12.75">
      <c r="A1080" s="57" t="s">
        <v>512</v>
      </c>
      <c r="B1080" s="56" t="s">
        <v>364</v>
      </c>
      <c r="C1080" s="73" t="s">
        <v>424</v>
      </c>
      <c r="D1080" s="77" t="s">
        <v>185</v>
      </c>
      <c r="E1080" s="145" t="s">
        <v>187</v>
      </c>
      <c r="F1080" s="190"/>
      <c r="G1080" s="74" t="s">
        <v>513</v>
      </c>
      <c r="H1080" s="95">
        <v>4000000</v>
      </c>
      <c r="I1080" s="96">
        <v>2839800</v>
      </c>
      <c r="J1080" s="97">
        <f>IF(IF(H1080="",0,H1080)=0,0,(IF(H1080&gt;0,IF(I1080&gt;H1080,0,H1080-I1080),IF(I1080&gt;H1080,H1080-I1080,0))))</f>
        <v>1160200</v>
      </c>
    </row>
    <row r="1081" spans="1:10" ht="45">
      <c r="A1081" s="65" t="s">
        <v>188</v>
      </c>
      <c r="B1081" s="66" t="s">
        <v>364</v>
      </c>
      <c r="C1081" s="67" t="s">
        <v>424</v>
      </c>
      <c r="D1081" s="76" t="s">
        <v>185</v>
      </c>
      <c r="E1081" s="184" t="s">
        <v>189</v>
      </c>
      <c r="F1081" s="185"/>
      <c r="G1081" s="78" t="s">
        <v>424</v>
      </c>
      <c r="H1081" s="92">
        <v>12771200</v>
      </c>
      <c r="I1081" s="93">
        <v>8925974.2</v>
      </c>
      <c r="J1081" s="94">
        <v>3845225.8</v>
      </c>
    </row>
    <row r="1082" spans="1:10" ht="22.5">
      <c r="A1082" s="65" t="s">
        <v>190</v>
      </c>
      <c r="B1082" s="66" t="s">
        <v>364</v>
      </c>
      <c r="C1082" s="67" t="s">
        <v>424</v>
      </c>
      <c r="D1082" s="76" t="s">
        <v>185</v>
      </c>
      <c r="E1082" s="184" t="s">
        <v>191</v>
      </c>
      <c r="F1082" s="185"/>
      <c r="G1082" s="78" t="s">
        <v>424</v>
      </c>
      <c r="H1082" s="92">
        <v>12771200</v>
      </c>
      <c r="I1082" s="93">
        <v>8925974.2</v>
      </c>
      <c r="J1082" s="94">
        <v>3845225.8</v>
      </c>
    </row>
    <row r="1083" spans="1:10" ht="56.25">
      <c r="A1083" s="65" t="s">
        <v>485</v>
      </c>
      <c r="B1083" s="66" t="s">
        <v>364</v>
      </c>
      <c r="C1083" s="67" t="s">
        <v>424</v>
      </c>
      <c r="D1083" s="76" t="s">
        <v>185</v>
      </c>
      <c r="E1083" s="184" t="s">
        <v>191</v>
      </c>
      <c r="F1083" s="185"/>
      <c r="G1083" s="78" t="s">
        <v>486</v>
      </c>
      <c r="H1083" s="92">
        <v>12523500</v>
      </c>
      <c r="I1083" s="93">
        <v>8745430.64</v>
      </c>
      <c r="J1083" s="94">
        <v>3778069.36</v>
      </c>
    </row>
    <row r="1084" spans="1:10" ht="12.75">
      <c r="A1084" s="65" t="s">
        <v>930</v>
      </c>
      <c r="B1084" s="66" t="s">
        <v>364</v>
      </c>
      <c r="C1084" s="67" t="s">
        <v>424</v>
      </c>
      <c r="D1084" s="76" t="s">
        <v>185</v>
      </c>
      <c r="E1084" s="184" t="s">
        <v>191</v>
      </c>
      <c r="F1084" s="185"/>
      <c r="G1084" s="78" t="s">
        <v>931</v>
      </c>
      <c r="H1084" s="92">
        <v>12523500</v>
      </c>
      <c r="I1084" s="93">
        <v>8745430.64</v>
      </c>
      <c r="J1084" s="94">
        <v>3778069.36</v>
      </c>
    </row>
    <row r="1085" spans="1:10" s="58" customFormat="1" ht="12.75">
      <c r="A1085" s="57" t="s">
        <v>932</v>
      </c>
      <c r="B1085" s="56" t="s">
        <v>364</v>
      </c>
      <c r="C1085" s="73" t="s">
        <v>424</v>
      </c>
      <c r="D1085" s="77" t="s">
        <v>185</v>
      </c>
      <c r="E1085" s="145" t="s">
        <v>191</v>
      </c>
      <c r="F1085" s="190"/>
      <c r="G1085" s="74" t="s">
        <v>933</v>
      </c>
      <c r="H1085" s="95">
        <v>9606900</v>
      </c>
      <c r="I1085" s="96">
        <v>6536321.36</v>
      </c>
      <c r="J1085" s="97">
        <f>IF(IF(H1085="",0,H1085)=0,0,(IF(H1085&gt;0,IF(I1085&gt;H1085,0,H1085-I1085),IF(I1085&gt;H1085,H1085-I1085,0))))</f>
        <v>3070578.64</v>
      </c>
    </row>
    <row r="1086" spans="1:10" s="58" customFormat="1" ht="22.5">
      <c r="A1086" s="57" t="s">
        <v>874</v>
      </c>
      <c r="B1086" s="56" t="s">
        <v>364</v>
      </c>
      <c r="C1086" s="73" t="s">
        <v>424</v>
      </c>
      <c r="D1086" s="77" t="s">
        <v>185</v>
      </c>
      <c r="E1086" s="145" t="s">
        <v>191</v>
      </c>
      <c r="F1086" s="190"/>
      <c r="G1086" s="74" t="s">
        <v>875</v>
      </c>
      <c r="H1086" s="95">
        <v>12300</v>
      </c>
      <c r="I1086" s="96">
        <v>0</v>
      </c>
      <c r="J1086" s="97">
        <f>IF(IF(H1086="",0,H1086)=0,0,(IF(H1086&gt;0,IF(I1086&gt;H1086,0,H1086-I1086),IF(I1086&gt;H1086,H1086-I1086,0))))</f>
        <v>12300</v>
      </c>
    </row>
    <row r="1087" spans="1:10" s="58" customFormat="1" ht="33.75">
      <c r="A1087" s="57" t="s">
        <v>934</v>
      </c>
      <c r="B1087" s="56" t="s">
        <v>364</v>
      </c>
      <c r="C1087" s="73" t="s">
        <v>424</v>
      </c>
      <c r="D1087" s="77" t="s">
        <v>185</v>
      </c>
      <c r="E1087" s="145" t="s">
        <v>191</v>
      </c>
      <c r="F1087" s="190"/>
      <c r="G1087" s="74" t="s">
        <v>935</v>
      </c>
      <c r="H1087" s="95">
        <v>2904300</v>
      </c>
      <c r="I1087" s="96">
        <v>2209109.28</v>
      </c>
      <c r="J1087" s="97">
        <f>IF(IF(H1087="",0,H1087)=0,0,(IF(H1087&gt;0,IF(I1087&gt;H1087,0,H1087-I1087),IF(I1087&gt;H1087,H1087-I1087,0))))</f>
        <v>695190.72</v>
      </c>
    </row>
    <row r="1088" spans="1:10" ht="22.5">
      <c r="A1088" s="65" t="s">
        <v>509</v>
      </c>
      <c r="B1088" s="66" t="s">
        <v>364</v>
      </c>
      <c r="C1088" s="67" t="s">
        <v>424</v>
      </c>
      <c r="D1088" s="76" t="s">
        <v>185</v>
      </c>
      <c r="E1088" s="184" t="s">
        <v>191</v>
      </c>
      <c r="F1088" s="185"/>
      <c r="G1088" s="78" t="s">
        <v>364</v>
      </c>
      <c r="H1088" s="92">
        <v>225000</v>
      </c>
      <c r="I1088" s="93">
        <v>158752.45</v>
      </c>
      <c r="J1088" s="94">
        <v>66247.55</v>
      </c>
    </row>
    <row r="1089" spans="1:10" ht="22.5">
      <c r="A1089" s="65" t="s">
        <v>510</v>
      </c>
      <c r="B1089" s="66" t="s">
        <v>364</v>
      </c>
      <c r="C1089" s="67" t="s">
        <v>424</v>
      </c>
      <c r="D1089" s="76" t="s">
        <v>185</v>
      </c>
      <c r="E1089" s="184" t="s">
        <v>191</v>
      </c>
      <c r="F1089" s="185"/>
      <c r="G1089" s="78" t="s">
        <v>511</v>
      </c>
      <c r="H1089" s="92">
        <v>225000</v>
      </c>
      <c r="I1089" s="93">
        <v>158752.45</v>
      </c>
      <c r="J1089" s="94">
        <v>66247.55</v>
      </c>
    </row>
    <row r="1090" spans="1:10" s="58" customFormat="1" ht="12.75">
      <c r="A1090" s="57" t="s">
        <v>512</v>
      </c>
      <c r="B1090" s="56" t="s">
        <v>364</v>
      </c>
      <c r="C1090" s="73" t="s">
        <v>424</v>
      </c>
      <c r="D1090" s="77" t="s">
        <v>185</v>
      </c>
      <c r="E1090" s="145" t="s">
        <v>191</v>
      </c>
      <c r="F1090" s="190"/>
      <c r="G1090" s="74" t="s">
        <v>513</v>
      </c>
      <c r="H1090" s="95">
        <v>225000</v>
      </c>
      <c r="I1090" s="96">
        <v>158752.45</v>
      </c>
      <c r="J1090" s="97">
        <f>IF(IF(H1090="",0,H1090)=0,0,(IF(H1090&gt;0,IF(I1090&gt;H1090,0,H1090-I1090),IF(I1090&gt;H1090,H1090-I1090,0))))</f>
        <v>66247.55</v>
      </c>
    </row>
    <row r="1091" spans="1:10" ht="12.75">
      <c r="A1091" s="65" t="s">
        <v>531</v>
      </c>
      <c r="B1091" s="66" t="s">
        <v>364</v>
      </c>
      <c r="C1091" s="67" t="s">
        <v>424</v>
      </c>
      <c r="D1091" s="76" t="s">
        <v>185</v>
      </c>
      <c r="E1091" s="184" t="s">
        <v>191</v>
      </c>
      <c r="F1091" s="185"/>
      <c r="G1091" s="78" t="s">
        <v>532</v>
      </c>
      <c r="H1091" s="92">
        <v>22700</v>
      </c>
      <c r="I1091" s="93">
        <v>21791.11</v>
      </c>
      <c r="J1091" s="94">
        <v>908.89</v>
      </c>
    </row>
    <row r="1092" spans="1:10" ht="12.75">
      <c r="A1092" s="65" t="s">
        <v>533</v>
      </c>
      <c r="B1092" s="66" t="s">
        <v>364</v>
      </c>
      <c r="C1092" s="67" t="s">
        <v>424</v>
      </c>
      <c r="D1092" s="76" t="s">
        <v>185</v>
      </c>
      <c r="E1092" s="184" t="s">
        <v>191</v>
      </c>
      <c r="F1092" s="185"/>
      <c r="G1092" s="78" t="s">
        <v>534</v>
      </c>
      <c r="H1092" s="92">
        <v>22700</v>
      </c>
      <c r="I1092" s="93">
        <v>21791.11</v>
      </c>
      <c r="J1092" s="94">
        <v>908.89</v>
      </c>
    </row>
    <row r="1093" spans="1:10" s="58" customFormat="1" ht="12.75">
      <c r="A1093" s="57" t="s">
        <v>539</v>
      </c>
      <c r="B1093" s="56" t="s">
        <v>364</v>
      </c>
      <c r="C1093" s="73" t="s">
        <v>424</v>
      </c>
      <c r="D1093" s="77" t="s">
        <v>185</v>
      </c>
      <c r="E1093" s="145" t="s">
        <v>191</v>
      </c>
      <c r="F1093" s="190"/>
      <c r="G1093" s="74" t="s">
        <v>540</v>
      </c>
      <c r="H1093" s="95">
        <v>22700</v>
      </c>
      <c r="I1093" s="96">
        <v>21791.11</v>
      </c>
      <c r="J1093" s="97">
        <f>IF(IF(H1093="",0,H1093)=0,0,(IF(H1093&gt;0,IF(I1093&gt;H1093,0,H1093-I1093),IF(I1093&gt;H1093,H1093-I1093,0))))</f>
        <v>908.89</v>
      </c>
    </row>
    <row r="1094" spans="1:10" ht="45">
      <c r="A1094" s="65" t="s">
        <v>906</v>
      </c>
      <c r="B1094" s="66" t="s">
        <v>364</v>
      </c>
      <c r="C1094" s="67" t="s">
        <v>424</v>
      </c>
      <c r="D1094" s="76" t="s">
        <v>185</v>
      </c>
      <c r="E1094" s="184" t="s">
        <v>192</v>
      </c>
      <c r="F1094" s="185"/>
      <c r="G1094" s="78" t="s">
        <v>424</v>
      </c>
      <c r="H1094" s="92">
        <v>231866.03</v>
      </c>
      <c r="I1094" s="93">
        <v>231866.03</v>
      </c>
      <c r="J1094" s="94">
        <v>0</v>
      </c>
    </row>
    <row r="1095" spans="1:10" ht="56.25">
      <c r="A1095" s="65" t="s">
        <v>485</v>
      </c>
      <c r="B1095" s="66" t="s">
        <v>364</v>
      </c>
      <c r="C1095" s="67" t="s">
        <v>424</v>
      </c>
      <c r="D1095" s="76" t="s">
        <v>185</v>
      </c>
      <c r="E1095" s="184" t="s">
        <v>192</v>
      </c>
      <c r="F1095" s="185"/>
      <c r="G1095" s="78" t="s">
        <v>486</v>
      </c>
      <c r="H1095" s="92">
        <v>231866.03</v>
      </c>
      <c r="I1095" s="93">
        <v>231866.03</v>
      </c>
      <c r="J1095" s="94">
        <v>0</v>
      </c>
    </row>
    <row r="1096" spans="1:10" ht="12.75">
      <c r="A1096" s="65" t="s">
        <v>930</v>
      </c>
      <c r="B1096" s="66" t="s">
        <v>364</v>
      </c>
      <c r="C1096" s="67" t="s">
        <v>424</v>
      </c>
      <c r="D1096" s="76" t="s">
        <v>185</v>
      </c>
      <c r="E1096" s="184" t="s">
        <v>192</v>
      </c>
      <c r="F1096" s="185"/>
      <c r="G1096" s="78" t="s">
        <v>931</v>
      </c>
      <c r="H1096" s="92">
        <v>231866.03</v>
      </c>
      <c r="I1096" s="93">
        <v>231866.03</v>
      </c>
      <c r="J1096" s="94">
        <v>0</v>
      </c>
    </row>
    <row r="1097" spans="1:10" s="58" customFormat="1" ht="12.75">
      <c r="A1097" s="57" t="s">
        <v>932</v>
      </c>
      <c r="B1097" s="56" t="s">
        <v>364</v>
      </c>
      <c r="C1097" s="73" t="s">
        <v>424</v>
      </c>
      <c r="D1097" s="77" t="s">
        <v>185</v>
      </c>
      <c r="E1097" s="145" t="s">
        <v>192</v>
      </c>
      <c r="F1097" s="190"/>
      <c r="G1097" s="74" t="s">
        <v>933</v>
      </c>
      <c r="H1097" s="95">
        <v>231866.03</v>
      </c>
      <c r="I1097" s="96">
        <v>231866.03</v>
      </c>
      <c r="J1097" s="97">
        <f>IF(IF(H1097="",0,H1097)=0,0,(IF(H1097&gt;0,IF(I1097&gt;H1097,0,H1097-I1097),IF(I1097&gt;H1097,H1097-I1097,0))))</f>
        <v>0</v>
      </c>
    </row>
    <row r="1098" spans="1:10" ht="22.5">
      <c r="A1098" s="65" t="s">
        <v>521</v>
      </c>
      <c r="B1098" s="66" t="s">
        <v>364</v>
      </c>
      <c r="C1098" s="67" t="s">
        <v>424</v>
      </c>
      <c r="D1098" s="76" t="s">
        <v>185</v>
      </c>
      <c r="E1098" s="184" t="s">
        <v>522</v>
      </c>
      <c r="F1098" s="185"/>
      <c r="G1098" s="78" t="s">
        <v>424</v>
      </c>
      <c r="H1098" s="92">
        <v>2305350</v>
      </c>
      <c r="I1098" s="93">
        <v>1405916.74</v>
      </c>
      <c r="J1098" s="94">
        <v>899433.26</v>
      </c>
    </row>
    <row r="1099" spans="1:10" ht="33.75">
      <c r="A1099" s="65" t="s">
        <v>523</v>
      </c>
      <c r="B1099" s="66" t="s">
        <v>364</v>
      </c>
      <c r="C1099" s="67" t="s">
        <v>424</v>
      </c>
      <c r="D1099" s="76" t="s">
        <v>185</v>
      </c>
      <c r="E1099" s="184" t="s">
        <v>524</v>
      </c>
      <c r="F1099" s="185"/>
      <c r="G1099" s="78" t="s">
        <v>424</v>
      </c>
      <c r="H1099" s="92">
        <v>2305350</v>
      </c>
      <c r="I1099" s="93">
        <v>1405916.74</v>
      </c>
      <c r="J1099" s="94">
        <v>899433.26</v>
      </c>
    </row>
    <row r="1100" spans="1:10" ht="56.25">
      <c r="A1100" s="65" t="s">
        <v>485</v>
      </c>
      <c r="B1100" s="66" t="s">
        <v>364</v>
      </c>
      <c r="C1100" s="67" t="s">
        <v>424</v>
      </c>
      <c r="D1100" s="76" t="s">
        <v>185</v>
      </c>
      <c r="E1100" s="184" t="s">
        <v>524</v>
      </c>
      <c r="F1100" s="185"/>
      <c r="G1100" s="78" t="s">
        <v>486</v>
      </c>
      <c r="H1100" s="92">
        <v>2169050</v>
      </c>
      <c r="I1100" s="93">
        <v>1284875.67</v>
      </c>
      <c r="J1100" s="94">
        <v>884174.33</v>
      </c>
    </row>
    <row r="1101" spans="1:10" ht="22.5">
      <c r="A1101" s="65" t="s">
        <v>487</v>
      </c>
      <c r="B1101" s="66" t="s">
        <v>364</v>
      </c>
      <c r="C1101" s="67" t="s">
        <v>424</v>
      </c>
      <c r="D1101" s="76" t="s">
        <v>185</v>
      </c>
      <c r="E1101" s="184" t="s">
        <v>524</v>
      </c>
      <c r="F1101" s="185"/>
      <c r="G1101" s="78" t="s">
        <v>488</v>
      </c>
      <c r="H1101" s="92">
        <v>2169050</v>
      </c>
      <c r="I1101" s="93">
        <v>1284875.67</v>
      </c>
      <c r="J1101" s="94">
        <v>884174.33</v>
      </c>
    </row>
    <row r="1102" spans="1:10" s="58" customFormat="1" ht="22.5">
      <c r="A1102" s="57" t="s">
        <v>489</v>
      </c>
      <c r="B1102" s="56" t="s">
        <v>364</v>
      </c>
      <c r="C1102" s="73" t="s">
        <v>424</v>
      </c>
      <c r="D1102" s="77" t="s">
        <v>185</v>
      </c>
      <c r="E1102" s="145" t="s">
        <v>524</v>
      </c>
      <c r="F1102" s="190"/>
      <c r="G1102" s="74" t="s">
        <v>490</v>
      </c>
      <c r="H1102" s="95">
        <v>1602000</v>
      </c>
      <c r="I1102" s="96">
        <v>934866.47</v>
      </c>
      <c r="J1102" s="97">
        <f>IF(IF(H1102="",0,H1102)=0,0,(IF(H1102&gt;0,IF(I1102&gt;H1102,0,H1102-I1102),IF(I1102&gt;H1102,H1102-I1102,0))))</f>
        <v>667133.53</v>
      </c>
    </row>
    <row r="1103" spans="1:10" s="58" customFormat="1" ht="33.75">
      <c r="A1103" s="57" t="s">
        <v>491</v>
      </c>
      <c r="B1103" s="56" t="s">
        <v>364</v>
      </c>
      <c r="C1103" s="73" t="s">
        <v>424</v>
      </c>
      <c r="D1103" s="77" t="s">
        <v>185</v>
      </c>
      <c r="E1103" s="145" t="s">
        <v>524</v>
      </c>
      <c r="F1103" s="190"/>
      <c r="G1103" s="74" t="s">
        <v>492</v>
      </c>
      <c r="H1103" s="95">
        <v>83800</v>
      </c>
      <c r="I1103" s="96">
        <v>81800</v>
      </c>
      <c r="J1103" s="97">
        <f>IF(IF(H1103="",0,H1103)=0,0,(IF(H1103&gt;0,IF(I1103&gt;H1103,0,H1103-I1103),IF(I1103&gt;H1103,H1103-I1103,0))))</f>
        <v>2000</v>
      </c>
    </row>
    <row r="1104" spans="1:10" s="58" customFormat="1" ht="45">
      <c r="A1104" s="57" t="s">
        <v>493</v>
      </c>
      <c r="B1104" s="56" t="s">
        <v>364</v>
      </c>
      <c r="C1104" s="73" t="s">
        <v>424</v>
      </c>
      <c r="D1104" s="77" t="s">
        <v>185</v>
      </c>
      <c r="E1104" s="145" t="s">
        <v>524</v>
      </c>
      <c r="F1104" s="190"/>
      <c r="G1104" s="74" t="s">
        <v>494</v>
      </c>
      <c r="H1104" s="95">
        <v>483250</v>
      </c>
      <c r="I1104" s="96">
        <v>268209.2</v>
      </c>
      <c r="J1104" s="97">
        <f>IF(IF(H1104="",0,H1104)=0,0,(IF(H1104&gt;0,IF(I1104&gt;H1104,0,H1104-I1104),IF(I1104&gt;H1104,H1104-I1104,0))))</f>
        <v>215040.8</v>
      </c>
    </row>
    <row r="1105" spans="1:10" ht="22.5">
      <c r="A1105" s="65" t="s">
        <v>509</v>
      </c>
      <c r="B1105" s="66" t="s">
        <v>364</v>
      </c>
      <c r="C1105" s="67" t="s">
        <v>424</v>
      </c>
      <c r="D1105" s="76" t="s">
        <v>185</v>
      </c>
      <c r="E1105" s="184" t="s">
        <v>524</v>
      </c>
      <c r="F1105" s="185"/>
      <c r="G1105" s="78" t="s">
        <v>364</v>
      </c>
      <c r="H1105" s="92">
        <v>133400</v>
      </c>
      <c r="I1105" s="93">
        <v>118775.01</v>
      </c>
      <c r="J1105" s="94">
        <v>14624.99</v>
      </c>
    </row>
    <row r="1106" spans="1:10" ht="22.5">
      <c r="A1106" s="65" t="s">
        <v>510</v>
      </c>
      <c r="B1106" s="66" t="s">
        <v>364</v>
      </c>
      <c r="C1106" s="67" t="s">
        <v>424</v>
      </c>
      <c r="D1106" s="76" t="s">
        <v>185</v>
      </c>
      <c r="E1106" s="184" t="s">
        <v>524</v>
      </c>
      <c r="F1106" s="185"/>
      <c r="G1106" s="78" t="s">
        <v>511</v>
      </c>
      <c r="H1106" s="92">
        <v>133400</v>
      </c>
      <c r="I1106" s="93">
        <v>118775.01</v>
      </c>
      <c r="J1106" s="94">
        <v>14624.99</v>
      </c>
    </row>
    <row r="1107" spans="1:10" s="58" customFormat="1" ht="12.75">
      <c r="A1107" s="57" t="s">
        <v>512</v>
      </c>
      <c r="B1107" s="56" t="s">
        <v>364</v>
      </c>
      <c r="C1107" s="73" t="s">
        <v>424</v>
      </c>
      <c r="D1107" s="77" t="s">
        <v>185</v>
      </c>
      <c r="E1107" s="145" t="s">
        <v>524</v>
      </c>
      <c r="F1107" s="190"/>
      <c r="G1107" s="74" t="s">
        <v>513</v>
      </c>
      <c r="H1107" s="95">
        <v>133400</v>
      </c>
      <c r="I1107" s="96">
        <v>118775.01</v>
      </c>
      <c r="J1107" s="97">
        <f>IF(IF(H1107="",0,H1107)=0,0,(IF(H1107&gt;0,IF(I1107&gt;H1107,0,H1107-I1107),IF(I1107&gt;H1107,H1107-I1107,0))))</f>
        <v>14624.99</v>
      </c>
    </row>
    <row r="1108" spans="1:10" ht="12.75">
      <c r="A1108" s="65" t="s">
        <v>531</v>
      </c>
      <c r="B1108" s="66" t="s">
        <v>364</v>
      </c>
      <c r="C1108" s="67" t="s">
        <v>424</v>
      </c>
      <c r="D1108" s="76" t="s">
        <v>185</v>
      </c>
      <c r="E1108" s="184" t="s">
        <v>524</v>
      </c>
      <c r="F1108" s="185"/>
      <c r="G1108" s="78" t="s">
        <v>532</v>
      </c>
      <c r="H1108" s="92">
        <v>2900</v>
      </c>
      <c r="I1108" s="93">
        <v>2266.06</v>
      </c>
      <c r="J1108" s="94">
        <v>633.94</v>
      </c>
    </row>
    <row r="1109" spans="1:10" ht="12.75">
      <c r="A1109" s="65" t="s">
        <v>533</v>
      </c>
      <c r="B1109" s="66" t="s">
        <v>364</v>
      </c>
      <c r="C1109" s="67" t="s">
        <v>424</v>
      </c>
      <c r="D1109" s="76" t="s">
        <v>185</v>
      </c>
      <c r="E1109" s="184" t="s">
        <v>524</v>
      </c>
      <c r="F1109" s="185"/>
      <c r="G1109" s="78" t="s">
        <v>534</v>
      </c>
      <c r="H1109" s="92">
        <v>2900</v>
      </c>
      <c r="I1109" s="93">
        <v>2266.06</v>
      </c>
      <c r="J1109" s="94">
        <v>633.94</v>
      </c>
    </row>
    <row r="1110" spans="1:10" s="58" customFormat="1" ht="22.5">
      <c r="A1110" s="57" t="s">
        <v>535</v>
      </c>
      <c r="B1110" s="56" t="s">
        <v>364</v>
      </c>
      <c r="C1110" s="73" t="s">
        <v>424</v>
      </c>
      <c r="D1110" s="77" t="s">
        <v>185</v>
      </c>
      <c r="E1110" s="145" t="s">
        <v>524</v>
      </c>
      <c r="F1110" s="190"/>
      <c r="G1110" s="74" t="s">
        <v>536</v>
      </c>
      <c r="H1110" s="95">
        <v>1000</v>
      </c>
      <c r="I1110" s="96">
        <v>618</v>
      </c>
      <c r="J1110" s="97">
        <f>IF(IF(H1110="",0,H1110)=0,0,(IF(H1110&gt;0,IF(I1110&gt;H1110,0,H1110-I1110),IF(I1110&gt;H1110,H1110-I1110,0))))</f>
        <v>382</v>
      </c>
    </row>
    <row r="1111" spans="1:10" s="58" customFormat="1" ht="12.75">
      <c r="A1111" s="57" t="s">
        <v>539</v>
      </c>
      <c r="B1111" s="56" t="s">
        <v>364</v>
      </c>
      <c r="C1111" s="73" t="s">
        <v>424</v>
      </c>
      <c r="D1111" s="77" t="s">
        <v>185</v>
      </c>
      <c r="E1111" s="145" t="s">
        <v>524</v>
      </c>
      <c r="F1111" s="190"/>
      <c r="G1111" s="74" t="s">
        <v>540</v>
      </c>
      <c r="H1111" s="95">
        <v>1900</v>
      </c>
      <c r="I1111" s="96">
        <v>1648.06</v>
      </c>
      <c r="J1111" s="97">
        <f>IF(IF(H1111="",0,H1111)=0,0,(IF(H1111&gt;0,IF(I1111&gt;H1111,0,H1111-I1111),IF(I1111&gt;H1111,H1111-I1111,0))))</f>
        <v>251.94</v>
      </c>
    </row>
    <row r="1112" spans="1:10" ht="12.75">
      <c r="A1112" s="65" t="s">
        <v>193</v>
      </c>
      <c r="B1112" s="66" t="s">
        <v>364</v>
      </c>
      <c r="C1112" s="67" t="s">
        <v>424</v>
      </c>
      <c r="D1112" s="76" t="s">
        <v>194</v>
      </c>
      <c r="E1112" s="184" t="s">
        <v>477</v>
      </c>
      <c r="F1112" s="185"/>
      <c r="G1112" s="78" t="s">
        <v>424</v>
      </c>
      <c r="H1112" s="92">
        <v>96108183.57</v>
      </c>
      <c r="I1112" s="93">
        <v>48600553.15</v>
      </c>
      <c r="J1112" s="94">
        <v>47507630.42</v>
      </c>
    </row>
    <row r="1113" spans="1:10" ht="12.75">
      <c r="A1113" s="65" t="s">
        <v>195</v>
      </c>
      <c r="B1113" s="66" t="s">
        <v>364</v>
      </c>
      <c r="C1113" s="67" t="s">
        <v>424</v>
      </c>
      <c r="D1113" s="76" t="s">
        <v>196</v>
      </c>
      <c r="E1113" s="184" t="s">
        <v>477</v>
      </c>
      <c r="F1113" s="185"/>
      <c r="G1113" s="78" t="s">
        <v>424</v>
      </c>
      <c r="H1113" s="92">
        <v>6115000</v>
      </c>
      <c r="I1113" s="93">
        <v>4173362.53</v>
      </c>
      <c r="J1113" s="94">
        <v>1941637.47</v>
      </c>
    </row>
    <row r="1114" spans="1:10" ht="22.5">
      <c r="A1114" s="65" t="s">
        <v>514</v>
      </c>
      <c r="B1114" s="66" t="s">
        <v>364</v>
      </c>
      <c r="C1114" s="67" t="s">
        <v>424</v>
      </c>
      <c r="D1114" s="76" t="s">
        <v>196</v>
      </c>
      <c r="E1114" s="184" t="s">
        <v>515</v>
      </c>
      <c r="F1114" s="185"/>
      <c r="G1114" s="78" t="s">
        <v>424</v>
      </c>
      <c r="H1114" s="92">
        <v>6115000</v>
      </c>
      <c r="I1114" s="93">
        <v>4173362.53</v>
      </c>
      <c r="J1114" s="94">
        <v>1941637.47</v>
      </c>
    </row>
    <row r="1115" spans="1:10" ht="12.75">
      <c r="A1115" s="65" t="s">
        <v>898</v>
      </c>
      <c r="B1115" s="66" t="s">
        <v>364</v>
      </c>
      <c r="C1115" s="67" t="s">
        <v>424</v>
      </c>
      <c r="D1115" s="76" t="s">
        <v>196</v>
      </c>
      <c r="E1115" s="184" t="s">
        <v>899</v>
      </c>
      <c r="F1115" s="185"/>
      <c r="G1115" s="78" t="s">
        <v>424</v>
      </c>
      <c r="H1115" s="92">
        <v>6115000</v>
      </c>
      <c r="I1115" s="93">
        <v>4173362.53</v>
      </c>
      <c r="J1115" s="94">
        <v>1941637.47</v>
      </c>
    </row>
    <row r="1116" spans="1:10" ht="12.75">
      <c r="A1116" s="65" t="s">
        <v>525</v>
      </c>
      <c r="B1116" s="66" t="s">
        <v>364</v>
      </c>
      <c r="C1116" s="67" t="s">
        <v>424</v>
      </c>
      <c r="D1116" s="76" t="s">
        <v>196</v>
      </c>
      <c r="E1116" s="184" t="s">
        <v>899</v>
      </c>
      <c r="F1116" s="185"/>
      <c r="G1116" s="78" t="s">
        <v>526</v>
      </c>
      <c r="H1116" s="92">
        <v>6115000</v>
      </c>
      <c r="I1116" s="93">
        <v>4173362.53</v>
      </c>
      <c r="J1116" s="94">
        <v>1941637.47</v>
      </c>
    </row>
    <row r="1117" spans="1:10" ht="22.5">
      <c r="A1117" s="65" t="s">
        <v>197</v>
      </c>
      <c r="B1117" s="66" t="s">
        <v>364</v>
      </c>
      <c r="C1117" s="67" t="s">
        <v>424</v>
      </c>
      <c r="D1117" s="76" t="s">
        <v>196</v>
      </c>
      <c r="E1117" s="184" t="s">
        <v>899</v>
      </c>
      <c r="F1117" s="185"/>
      <c r="G1117" s="78" t="s">
        <v>198</v>
      </c>
      <c r="H1117" s="92">
        <v>6115000</v>
      </c>
      <c r="I1117" s="93">
        <v>4173362.53</v>
      </c>
      <c r="J1117" s="94">
        <v>1941637.47</v>
      </c>
    </row>
    <row r="1118" spans="1:10" s="58" customFormat="1" ht="12.75">
      <c r="A1118" s="57" t="s">
        <v>199</v>
      </c>
      <c r="B1118" s="56" t="s">
        <v>364</v>
      </c>
      <c r="C1118" s="73" t="s">
        <v>424</v>
      </c>
      <c r="D1118" s="77" t="s">
        <v>196</v>
      </c>
      <c r="E1118" s="145" t="s">
        <v>899</v>
      </c>
      <c r="F1118" s="190"/>
      <c r="G1118" s="74" t="s">
        <v>200</v>
      </c>
      <c r="H1118" s="95">
        <v>6115000</v>
      </c>
      <c r="I1118" s="96">
        <v>4173362.53</v>
      </c>
      <c r="J1118" s="97">
        <f>IF(IF(H1118="",0,H1118)=0,0,(IF(H1118&gt;0,IF(I1118&gt;H1118,0,H1118-I1118),IF(I1118&gt;H1118,H1118-I1118,0))))</f>
        <v>1941637.47</v>
      </c>
    </row>
    <row r="1119" spans="1:10" ht="12.75">
      <c r="A1119" s="65" t="s">
        <v>201</v>
      </c>
      <c r="B1119" s="66" t="s">
        <v>364</v>
      </c>
      <c r="C1119" s="67" t="s">
        <v>424</v>
      </c>
      <c r="D1119" s="76" t="s">
        <v>202</v>
      </c>
      <c r="E1119" s="184" t="s">
        <v>477</v>
      </c>
      <c r="F1119" s="185"/>
      <c r="G1119" s="78" t="s">
        <v>424</v>
      </c>
      <c r="H1119" s="92">
        <v>8014293</v>
      </c>
      <c r="I1119" s="93">
        <v>8014292.99</v>
      </c>
      <c r="J1119" s="94">
        <v>0.01</v>
      </c>
    </row>
    <row r="1120" spans="1:10" ht="22.5">
      <c r="A1120" s="65" t="s">
        <v>203</v>
      </c>
      <c r="B1120" s="66" t="s">
        <v>364</v>
      </c>
      <c r="C1120" s="67" t="s">
        <v>424</v>
      </c>
      <c r="D1120" s="76" t="s">
        <v>202</v>
      </c>
      <c r="E1120" s="184" t="s">
        <v>204</v>
      </c>
      <c r="F1120" s="185"/>
      <c r="G1120" s="78" t="s">
        <v>424</v>
      </c>
      <c r="H1120" s="92">
        <v>8014293</v>
      </c>
      <c r="I1120" s="93">
        <v>8014292.99</v>
      </c>
      <c r="J1120" s="94">
        <v>0.01</v>
      </c>
    </row>
    <row r="1121" spans="1:10" ht="22.5">
      <c r="A1121" s="65" t="s">
        <v>205</v>
      </c>
      <c r="B1121" s="66" t="s">
        <v>364</v>
      </c>
      <c r="C1121" s="67" t="s">
        <v>424</v>
      </c>
      <c r="D1121" s="76" t="s">
        <v>202</v>
      </c>
      <c r="E1121" s="184" t="s">
        <v>206</v>
      </c>
      <c r="F1121" s="185"/>
      <c r="G1121" s="78" t="s">
        <v>424</v>
      </c>
      <c r="H1121" s="92">
        <v>8014293</v>
      </c>
      <c r="I1121" s="93">
        <v>8014292.99</v>
      </c>
      <c r="J1121" s="94">
        <v>0.01</v>
      </c>
    </row>
    <row r="1122" spans="1:10" ht="12.75">
      <c r="A1122" s="65" t="s">
        <v>525</v>
      </c>
      <c r="B1122" s="66" t="s">
        <v>364</v>
      </c>
      <c r="C1122" s="67" t="s">
        <v>424</v>
      </c>
      <c r="D1122" s="76" t="s">
        <v>202</v>
      </c>
      <c r="E1122" s="184" t="s">
        <v>206</v>
      </c>
      <c r="F1122" s="185"/>
      <c r="G1122" s="78" t="s">
        <v>526</v>
      </c>
      <c r="H1122" s="92">
        <v>8014293</v>
      </c>
      <c r="I1122" s="93">
        <v>8014292.99</v>
      </c>
      <c r="J1122" s="94">
        <v>0.01</v>
      </c>
    </row>
    <row r="1123" spans="1:10" ht="22.5">
      <c r="A1123" s="65" t="s">
        <v>527</v>
      </c>
      <c r="B1123" s="66" t="s">
        <v>364</v>
      </c>
      <c r="C1123" s="67" t="s">
        <v>424</v>
      </c>
      <c r="D1123" s="76" t="s">
        <v>202</v>
      </c>
      <c r="E1123" s="184" t="s">
        <v>206</v>
      </c>
      <c r="F1123" s="185"/>
      <c r="G1123" s="78" t="s">
        <v>528</v>
      </c>
      <c r="H1123" s="92">
        <v>8014293</v>
      </c>
      <c r="I1123" s="93">
        <v>8014292.99</v>
      </c>
      <c r="J1123" s="94">
        <v>0.01</v>
      </c>
    </row>
    <row r="1124" spans="1:10" s="58" customFormat="1" ht="12.75">
      <c r="A1124" s="57" t="s">
        <v>207</v>
      </c>
      <c r="B1124" s="56" t="s">
        <v>364</v>
      </c>
      <c r="C1124" s="73" t="s">
        <v>424</v>
      </c>
      <c r="D1124" s="77" t="s">
        <v>202</v>
      </c>
      <c r="E1124" s="145" t="s">
        <v>206</v>
      </c>
      <c r="F1124" s="190"/>
      <c r="G1124" s="74" t="s">
        <v>208</v>
      </c>
      <c r="H1124" s="95">
        <v>8014293</v>
      </c>
      <c r="I1124" s="96">
        <v>8014292.99</v>
      </c>
      <c r="J1124" s="97">
        <f>IF(IF(H1124="",0,H1124)=0,0,(IF(H1124&gt;0,IF(I1124&gt;H1124,0,H1124-I1124),IF(I1124&gt;H1124,H1124-I1124,0))))</f>
        <v>0.01</v>
      </c>
    </row>
    <row r="1125" spans="1:10" ht="12.75">
      <c r="A1125" s="65" t="s">
        <v>209</v>
      </c>
      <c r="B1125" s="66" t="s">
        <v>364</v>
      </c>
      <c r="C1125" s="67" t="s">
        <v>424</v>
      </c>
      <c r="D1125" s="76" t="s">
        <v>210</v>
      </c>
      <c r="E1125" s="184" t="s">
        <v>477</v>
      </c>
      <c r="F1125" s="185"/>
      <c r="G1125" s="78" t="s">
        <v>424</v>
      </c>
      <c r="H1125" s="92">
        <v>81978890.57</v>
      </c>
      <c r="I1125" s="93">
        <v>36412897.63</v>
      </c>
      <c r="J1125" s="94">
        <v>45565992.94</v>
      </c>
    </row>
    <row r="1126" spans="1:10" ht="22.5">
      <c r="A1126" s="65" t="s">
        <v>125</v>
      </c>
      <c r="B1126" s="66" t="s">
        <v>364</v>
      </c>
      <c r="C1126" s="67" t="s">
        <v>424</v>
      </c>
      <c r="D1126" s="76" t="s">
        <v>210</v>
      </c>
      <c r="E1126" s="184" t="s">
        <v>126</v>
      </c>
      <c r="F1126" s="185"/>
      <c r="G1126" s="78" t="s">
        <v>424</v>
      </c>
      <c r="H1126" s="92">
        <v>39334300</v>
      </c>
      <c r="I1126" s="93">
        <v>26630297.63</v>
      </c>
      <c r="J1126" s="94">
        <v>12704002.37</v>
      </c>
    </row>
    <row r="1127" spans="1:10" ht="45">
      <c r="A1127" s="65" t="s">
        <v>211</v>
      </c>
      <c r="B1127" s="66" t="s">
        <v>364</v>
      </c>
      <c r="C1127" s="67" t="s">
        <v>424</v>
      </c>
      <c r="D1127" s="76" t="s">
        <v>210</v>
      </c>
      <c r="E1127" s="184" t="s">
        <v>212</v>
      </c>
      <c r="F1127" s="185"/>
      <c r="G1127" s="78" t="s">
        <v>424</v>
      </c>
      <c r="H1127" s="92">
        <v>36100</v>
      </c>
      <c r="I1127" s="93">
        <v>34600</v>
      </c>
      <c r="J1127" s="94">
        <v>1500</v>
      </c>
    </row>
    <row r="1128" spans="1:10" ht="56.25">
      <c r="A1128" s="65" t="s">
        <v>213</v>
      </c>
      <c r="B1128" s="66" t="s">
        <v>364</v>
      </c>
      <c r="C1128" s="67" t="s">
        <v>424</v>
      </c>
      <c r="D1128" s="76" t="s">
        <v>210</v>
      </c>
      <c r="E1128" s="184" t="s">
        <v>214</v>
      </c>
      <c r="F1128" s="185"/>
      <c r="G1128" s="78" t="s">
        <v>424</v>
      </c>
      <c r="H1128" s="92">
        <v>36100</v>
      </c>
      <c r="I1128" s="93">
        <v>34600</v>
      </c>
      <c r="J1128" s="94">
        <v>1500</v>
      </c>
    </row>
    <row r="1129" spans="1:10" ht="12.75">
      <c r="A1129" s="65" t="s">
        <v>525</v>
      </c>
      <c r="B1129" s="66" t="s">
        <v>364</v>
      </c>
      <c r="C1129" s="67" t="s">
        <v>424</v>
      </c>
      <c r="D1129" s="76" t="s">
        <v>210</v>
      </c>
      <c r="E1129" s="184" t="s">
        <v>214</v>
      </c>
      <c r="F1129" s="185"/>
      <c r="G1129" s="78" t="s">
        <v>526</v>
      </c>
      <c r="H1129" s="92">
        <v>36100</v>
      </c>
      <c r="I1129" s="93">
        <v>34600</v>
      </c>
      <c r="J1129" s="94">
        <v>1500</v>
      </c>
    </row>
    <row r="1130" spans="1:10" ht="22.5">
      <c r="A1130" s="65" t="s">
        <v>197</v>
      </c>
      <c r="B1130" s="66" t="s">
        <v>364</v>
      </c>
      <c r="C1130" s="67" t="s">
        <v>424</v>
      </c>
      <c r="D1130" s="76" t="s">
        <v>210</v>
      </c>
      <c r="E1130" s="184" t="s">
        <v>214</v>
      </c>
      <c r="F1130" s="185"/>
      <c r="G1130" s="78" t="s">
        <v>198</v>
      </c>
      <c r="H1130" s="92">
        <v>36100</v>
      </c>
      <c r="I1130" s="93">
        <v>34600</v>
      </c>
      <c r="J1130" s="94">
        <v>1500</v>
      </c>
    </row>
    <row r="1131" spans="1:10" s="58" customFormat="1" ht="22.5">
      <c r="A1131" s="57" t="s">
        <v>215</v>
      </c>
      <c r="B1131" s="56" t="s">
        <v>364</v>
      </c>
      <c r="C1131" s="73" t="s">
        <v>424</v>
      </c>
      <c r="D1131" s="77" t="s">
        <v>210</v>
      </c>
      <c r="E1131" s="145" t="s">
        <v>214</v>
      </c>
      <c r="F1131" s="190"/>
      <c r="G1131" s="74" t="s">
        <v>216</v>
      </c>
      <c r="H1131" s="95">
        <v>36100</v>
      </c>
      <c r="I1131" s="96">
        <v>34600</v>
      </c>
      <c r="J1131" s="97">
        <f>IF(IF(H1131="",0,H1131)=0,0,(IF(H1131&gt;0,IF(I1131&gt;H1131,0,H1131-I1131),IF(I1131&gt;H1131,H1131-I1131,0))))</f>
        <v>1500</v>
      </c>
    </row>
    <row r="1132" spans="1:10" ht="33.75">
      <c r="A1132" s="65" t="s">
        <v>135</v>
      </c>
      <c r="B1132" s="66" t="s">
        <v>364</v>
      </c>
      <c r="C1132" s="67" t="s">
        <v>424</v>
      </c>
      <c r="D1132" s="76" t="s">
        <v>210</v>
      </c>
      <c r="E1132" s="184" t="s">
        <v>136</v>
      </c>
      <c r="F1132" s="185"/>
      <c r="G1132" s="78" t="s">
        <v>424</v>
      </c>
      <c r="H1132" s="92">
        <v>39334300</v>
      </c>
      <c r="I1132" s="93">
        <v>26630297.63</v>
      </c>
      <c r="J1132" s="94">
        <v>12704002.37</v>
      </c>
    </row>
    <row r="1133" spans="1:10" ht="56.25">
      <c r="A1133" s="65" t="s">
        <v>217</v>
      </c>
      <c r="B1133" s="66" t="s">
        <v>364</v>
      </c>
      <c r="C1133" s="67" t="s">
        <v>424</v>
      </c>
      <c r="D1133" s="76" t="s">
        <v>210</v>
      </c>
      <c r="E1133" s="184" t="s">
        <v>218</v>
      </c>
      <c r="F1133" s="185"/>
      <c r="G1133" s="78" t="s">
        <v>424</v>
      </c>
      <c r="H1133" s="92">
        <v>3872100</v>
      </c>
      <c r="I1133" s="93">
        <v>2951167.19</v>
      </c>
      <c r="J1133" s="94">
        <v>920932.81</v>
      </c>
    </row>
    <row r="1134" spans="1:10" ht="12.75">
      <c r="A1134" s="65" t="s">
        <v>525</v>
      </c>
      <c r="B1134" s="66" t="s">
        <v>364</v>
      </c>
      <c r="C1134" s="67" t="s">
        <v>424</v>
      </c>
      <c r="D1134" s="76" t="s">
        <v>210</v>
      </c>
      <c r="E1134" s="184" t="s">
        <v>218</v>
      </c>
      <c r="F1134" s="185"/>
      <c r="G1134" s="78" t="s">
        <v>526</v>
      </c>
      <c r="H1134" s="92">
        <v>3872100</v>
      </c>
      <c r="I1134" s="93">
        <v>2951167.19</v>
      </c>
      <c r="J1134" s="94">
        <v>920932.81</v>
      </c>
    </row>
    <row r="1135" spans="1:10" ht="22.5">
      <c r="A1135" s="65" t="s">
        <v>197</v>
      </c>
      <c r="B1135" s="66" t="s">
        <v>364</v>
      </c>
      <c r="C1135" s="67" t="s">
        <v>424</v>
      </c>
      <c r="D1135" s="76" t="s">
        <v>210</v>
      </c>
      <c r="E1135" s="184" t="s">
        <v>218</v>
      </c>
      <c r="F1135" s="185"/>
      <c r="G1135" s="78" t="s">
        <v>198</v>
      </c>
      <c r="H1135" s="92">
        <v>3872100</v>
      </c>
      <c r="I1135" s="93">
        <v>2951167.19</v>
      </c>
      <c r="J1135" s="94">
        <v>920932.81</v>
      </c>
    </row>
    <row r="1136" spans="1:10" s="58" customFormat="1" ht="22.5">
      <c r="A1136" s="57" t="s">
        <v>215</v>
      </c>
      <c r="B1136" s="56" t="s">
        <v>364</v>
      </c>
      <c r="C1136" s="73" t="s">
        <v>424</v>
      </c>
      <c r="D1136" s="77" t="s">
        <v>210</v>
      </c>
      <c r="E1136" s="145" t="s">
        <v>218</v>
      </c>
      <c r="F1136" s="190"/>
      <c r="G1136" s="74" t="s">
        <v>216</v>
      </c>
      <c r="H1136" s="95">
        <v>3872100</v>
      </c>
      <c r="I1136" s="96">
        <v>2951167.19</v>
      </c>
      <c r="J1136" s="97">
        <f>IF(IF(H1136="",0,H1136)=0,0,(IF(H1136&gt;0,IF(I1136&gt;H1136,0,H1136-I1136),IF(I1136&gt;H1136,H1136-I1136,0))))</f>
        <v>920932.81</v>
      </c>
    </row>
    <row r="1137" spans="1:10" ht="22.5">
      <c r="A1137" s="65" t="s">
        <v>146</v>
      </c>
      <c r="B1137" s="66" t="s">
        <v>364</v>
      </c>
      <c r="C1137" s="67" t="s">
        <v>424</v>
      </c>
      <c r="D1137" s="76" t="s">
        <v>210</v>
      </c>
      <c r="E1137" s="184" t="s">
        <v>147</v>
      </c>
      <c r="F1137" s="185"/>
      <c r="G1137" s="78" t="s">
        <v>424</v>
      </c>
      <c r="H1137" s="92">
        <v>236400</v>
      </c>
      <c r="I1137" s="93">
        <v>122304</v>
      </c>
      <c r="J1137" s="94">
        <v>114096</v>
      </c>
    </row>
    <row r="1138" spans="1:10" ht="12.75">
      <c r="A1138" s="65" t="s">
        <v>525</v>
      </c>
      <c r="B1138" s="66" t="s">
        <v>364</v>
      </c>
      <c r="C1138" s="67" t="s">
        <v>424</v>
      </c>
      <c r="D1138" s="76" t="s">
        <v>210</v>
      </c>
      <c r="E1138" s="184" t="s">
        <v>147</v>
      </c>
      <c r="F1138" s="185"/>
      <c r="G1138" s="78" t="s">
        <v>526</v>
      </c>
      <c r="H1138" s="92">
        <v>236400</v>
      </c>
      <c r="I1138" s="93">
        <v>122304</v>
      </c>
      <c r="J1138" s="94">
        <v>114096</v>
      </c>
    </row>
    <row r="1139" spans="1:10" ht="22.5">
      <c r="A1139" s="65" t="s">
        <v>197</v>
      </c>
      <c r="B1139" s="66" t="s">
        <v>364</v>
      </c>
      <c r="C1139" s="67" t="s">
        <v>424</v>
      </c>
      <c r="D1139" s="76" t="s">
        <v>210</v>
      </c>
      <c r="E1139" s="184" t="s">
        <v>147</v>
      </c>
      <c r="F1139" s="185"/>
      <c r="G1139" s="78" t="s">
        <v>198</v>
      </c>
      <c r="H1139" s="92">
        <v>236400</v>
      </c>
      <c r="I1139" s="93">
        <v>122304</v>
      </c>
      <c r="J1139" s="94">
        <v>114096</v>
      </c>
    </row>
    <row r="1140" spans="1:10" s="58" customFormat="1" ht="22.5">
      <c r="A1140" s="57" t="s">
        <v>215</v>
      </c>
      <c r="B1140" s="56" t="s">
        <v>364</v>
      </c>
      <c r="C1140" s="73" t="s">
        <v>424</v>
      </c>
      <c r="D1140" s="77" t="s">
        <v>210</v>
      </c>
      <c r="E1140" s="145" t="s">
        <v>147</v>
      </c>
      <c r="F1140" s="190"/>
      <c r="G1140" s="74" t="s">
        <v>216</v>
      </c>
      <c r="H1140" s="95">
        <v>236400</v>
      </c>
      <c r="I1140" s="96">
        <v>122304</v>
      </c>
      <c r="J1140" s="97">
        <f>IF(IF(H1140="",0,H1140)=0,0,(IF(H1140&gt;0,IF(I1140&gt;H1140,0,H1140-I1140),IF(I1140&gt;H1140,H1140-I1140,0))))</f>
        <v>114096</v>
      </c>
    </row>
    <row r="1141" spans="1:10" ht="33.75">
      <c r="A1141" s="65" t="s">
        <v>219</v>
      </c>
      <c r="B1141" s="66" t="s">
        <v>364</v>
      </c>
      <c r="C1141" s="67" t="s">
        <v>424</v>
      </c>
      <c r="D1141" s="76" t="s">
        <v>210</v>
      </c>
      <c r="E1141" s="184" t="s">
        <v>220</v>
      </c>
      <c r="F1141" s="185"/>
      <c r="G1141" s="78" t="s">
        <v>424</v>
      </c>
      <c r="H1141" s="92">
        <v>35225800</v>
      </c>
      <c r="I1141" s="93">
        <v>23556826.44</v>
      </c>
      <c r="J1141" s="94">
        <v>11668973.56</v>
      </c>
    </row>
    <row r="1142" spans="1:10" ht="12.75">
      <c r="A1142" s="65" t="s">
        <v>525</v>
      </c>
      <c r="B1142" s="66" t="s">
        <v>364</v>
      </c>
      <c r="C1142" s="67" t="s">
        <v>424</v>
      </c>
      <c r="D1142" s="76" t="s">
        <v>210</v>
      </c>
      <c r="E1142" s="184" t="s">
        <v>220</v>
      </c>
      <c r="F1142" s="185"/>
      <c r="G1142" s="78" t="s">
        <v>526</v>
      </c>
      <c r="H1142" s="92">
        <v>35225800</v>
      </c>
      <c r="I1142" s="93">
        <v>23556826.44</v>
      </c>
      <c r="J1142" s="94">
        <v>11668973.56</v>
      </c>
    </row>
    <row r="1143" spans="1:10" ht="22.5">
      <c r="A1143" s="65" t="s">
        <v>197</v>
      </c>
      <c r="B1143" s="66" t="s">
        <v>364</v>
      </c>
      <c r="C1143" s="67" t="s">
        <v>424</v>
      </c>
      <c r="D1143" s="76" t="s">
        <v>210</v>
      </c>
      <c r="E1143" s="184" t="s">
        <v>220</v>
      </c>
      <c r="F1143" s="185"/>
      <c r="G1143" s="78" t="s">
        <v>198</v>
      </c>
      <c r="H1143" s="92">
        <v>20642500</v>
      </c>
      <c r="I1143" s="93">
        <v>14402298.34</v>
      </c>
      <c r="J1143" s="94">
        <v>6240201.66</v>
      </c>
    </row>
    <row r="1144" spans="1:10" s="58" customFormat="1" ht="22.5">
      <c r="A1144" s="57" t="s">
        <v>215</v>
      </c>
      <c r="B1144" s="56" t="s">
        <v>364</v>
      </c>
      <c r="C1144" s="73" t="s">
        <v>424</v>
      </c>
      <c r="D1144" s="77" t="s">
        <v>210</v>
      </c>
      <c r="E1144" s="145" t="s">
        <v>220</v>
      </c>
      <c r="F1144" s="190"/>
      <c r="G1144" s="74" t="s">
        <v>216</v>
      </c>
      <c r="H1144" s="95">
        <v>20642500</v>
      </c>
      <c r="I1144" s="96">
        <v>14402298.34</v>
      </c>
      <c r="J1144" s="97">
        <f>IF(IF(H1144="",0,H1144)=0,0,(IF(H1144&gt;0,IF(I1144&gt;H1144,0,H1144-I1144),IF(I1144&gt;H1144,H1144-I1144,0))))</f>
        <v>6240201.66</v>
      </c>
    </row>
    <row r="1145" spans="1:10" ht="22.5">
      <c r="A1145" s="65" t="s">
        <v>527</v>
      </c>
      <c r="B1145" s="66" t="s">
        <v>364</v>
      </c>
      <c r="C1145" s="67" t="s">
        <v>424</v>
      </c>
      <c r="D1145" s="76" t="s">
        <v>210</v>
      </c>
      <c r="E1145" s="184" t="s">
        <v>220</v>
      </c>
      <c r="F1145" s="185"/>
      <c r="G1145" s="78" t="s">
        <v>528</v>
      </c>
      <c r="H1145" s="92">
        <v>14583300</v>
      </c>
      <c r="I1145" s="93">
        <v>9154528.1</v>
      </c>
      <c r="J1145" s="94">
        <v>5428771.9</v>
      </c>
    </row>
    <row r="1146" spans="1:10" s="58" customFormat="1" ht="22.5">
      <c r="A1146" s="57" t="s">
        <v>221</v>
      </c>
      <c r="B1146" s="56" t="s">
        <v>364</v>
      </c>
      <c r="C1146" s="73" t="s">
        <v>424</v>
      </c>
      <c r="D1146" s="77" t="s">
        <v>210</v>
      </c>
      <c r="E1146" s="145" t="s">
        <v>220</v>
      </c>
      <c r="F1146" s="190"/>
      <c r="G1146" s="74" t="s">
        <v>222</v>
      </c>
      <c r="H1146" s="95">
        <v>14583300</v>
      </c>
      <c r="I1146" s="96">
        <v>9154528.1</v>
      </c>
      <c r="J1146" s="97">
        <f>IF(IF(H1146="",0,H1146)=0,0,(IF(H1146&gt;0,IF(I1146&gt;H1146,0,H1146-I1146),IF(I1146&gt;H1146,H1146-I1146,0))))</f>
        <v>5428771.9</v>
      </c>
    </row>
    <row r="1147" spans="1:10" ht="22.5">
      <c r="A1147" s="65" t="s">
        <v>514</v>
      </c>
      <c r="B1147" s="66" t="s">
        <v>364</v>
      </c>
      <c r="C1147" s="67" t="s">
        <v>424</v>
      </c>
      <c r="D1147" s="76" t="s">
        <v>210</v>
      </c>
      <c r="E1147" s="184" t="s">
        <v>515</v>
      </c>
      <c r="F1147" s="185"/>
      <c r="G1147" s="78" t="s">
        <v>424</v>
      </c>
      <c r="H1147" s="92">
        <v>42608490.57</v>
      </c>
      <c r="I1147" s="93">
        <v>9748000</v>
      </c>
      <c r="J1147" s="94">
        <v>32860490.57</v>
      </c>
    </row>
    <row r="1148" spans="1:10" ht="56.25">
      <c r="A1148" s="65" t="s">
        <v>223</v>
      </c>
      <c r="B1148" s="66" t="s">
        <v>364</v>
      </c>
      <c r="C1148" s="67" t="s">
        <v>424</v>
      </c>
      <c r="D1148" s="76" t="s">
        <v>210</v>
      </c>
      <c r="E1148" s="184" t="s">
        <v>224</v>
      </c>
      <c r="F1148" s="185"/>
      <c r="G1148" s="78" t="s">
        <v>424</v>
      </c>
      <c r="H1148" s="92">
        <v>35280690.57</v>
      </c>
      <c r="I1148" s="93">
        <v>9748000</v>
      </c>
      <c r="J1148" s="94">
        <v>25532690.57</v>
      </c>
    </row>
    <row r="1149" spans="1:10" ht="22.5">
      <c r="A1149" s="65" t="s">
        <v>66</v>
      </c>
      <c r="B1149" s="66" t="s">
        <v>364</v>
      </c>
      <c r="C1149" s="67" t="s">
        <v>424</v>
      </c>
      <c r="D1149" s="76" t="s">
        <v>210</v>
      </c>
      <c r="E1149" s="184" t="s">
        <v>224</v>
      </c>
      <c r="F1149" s="185"/>
      <c r="G1149" s="78" t="s">
        <v>67</v>
      </c>
      <c r="H1149" s="92">
        <v>35280690.57</v>
      </c>
      <c r="I1149" s="93">
        <v>9748000</v>
      </c>
      <c r="J1149" s="94">
        <v>25532690.57</v>
      </c>
    </row>
    <row r="1150" spans="1:10" ht="12.75">
      <c r="A1150" s="65" t="s">
        <v>68</v>
      </c>
      <c r="B1150" s="66" t="s">
        <v>364</v>
      </c>
      <c r="C1150" s="67" t="s">
        <v>424</v>
      </c>
      <c r="D1150" s="76" t="s">
        <v>210</v>
      </c>
      <c r="E1150" s="184" t="s">
        <v>224</v>
      </c>
      <c r="F1150" s="185"/>
      <c r="G1150" s="78" t="s">
        <v>69</v>
      </c>
      <c r="H1150" s="92">
        <v>35280690.57</v>
      </c>
      <c r="I1150" s="93">
        <v>9748000</v>
      </c>
      <c r="J1150" s="94">
        <v>25532690.57</v>
      </c>
    </row>
    <row r="1151" spans="1:10" s="58" customFormat="1" ht="33.75">
      <c r="A1151" s="57" t="s">
        <v>70</v>
      </c>
      <c r="B1151" s="56" t="s">
        <v>364</v>
      </c>
      <c r="C1151" s="73" t="s">
        <v>424</v>
      </c>
      <c r="D1151" s="77" t="s">
        <v>210</v>
      </c>
      <c r="E1151" s="145" t="s">
        <v>224</v>
      </c>
      <c r="F1151" s="190"/>
      <c r="G1151" s="74" t="s">
        <v>71</v>
      </c>
      <c r="H1151" s="95">
        <v>35280690.57</v>
      </c>
      <c r="I1151" s="96">
        <v>9748000</v>
      </c>
      <c r="J1151" s="97">
        <f>IF(IF(H1151="",0,H1151)=0,0,(IF(H1151&gt;0,IF(I1151&gt;H1151,0,H1151-I1151),IF(I1151&gt;H1151,H1151-I1151,0))))</f>
        <v>25532690.57</v>
      </c>
    </row>
    <row r="1152" spans="1:10" ht="45">
      <c r="A1152" s="65" t="s">
        <v>225</v>
      </c>
      <c r="B1152" s="66" t="s">
        <v>364</v>
      </c>
      <c r="C1152" s="67" t="s">
        <v>424</v>
      </c>
      <c r="D1152" s="76" t="s">
        <v>210</v>
      </c>
      <c r="E1152" s="184" t="s">
        <v>226</v>
      </c>
      <c r="F1152" s="185"/>
      <c r="G1152" s="78" t="s">
        <v>424</v>
      </c>
      <c r="H1152" s="92">
        <v>7327800</v>
      </c>
      <c r="I1152" s="93">
        <v>0</v>
      </c>
      <c r="J1152" s="94">
        <v>7327800</v>
      </c>
    </row>
    <row r="1153" spans="1:10" ht="22.5">
      <c r="A1153" s="65" t="s">
        <v>66</v>
      </c>
      <c r="B1153" s="66" t="s">
        <v>364</v>
      </c>
      <c r="C1153" s="67" t="s">
        <v>424</v>
      </c>
      <c r="D1153" s="76" t="s">
        <v>210</v>
      </c>
      <c r="E1153" s="184" t="s">
        <v>226</v>
      </c>
      <c r="F1153" s="185"/>
      <c r="G1153" s="78" t="s">
        <v>67</v>
      </c>
      <c r="H1153" s="92">
        <v>7327800</v>
      </c>
      <c r="I1153" s="93">
        <v>0</v>
      </c>
      <c r="J1153" s="94">
        <v>7327800</v>
      </c>
    </row>
    <row r="1154" spans="1:10" ht="12.75">
      <c r="A1154" s="65" t="s">
        <v>68</v>
      </c>
      <c r="B1154" s="66" t="s">
        <v>364</v>
      </c>
      <c r="C1154" s="67" t="s">
        <v>424</v>
      </c>
      <c r="D1154" s="76" t="s">
        <v>210</v>
      </c>
      <c r="E1154" s="184" t="s">
        <v>226</v>
      </c>
      <c r="F1154" s="185"/>
      <c r="G1154" s="78" t="s">
        <v>69</v>
      </c>
      <c r="H1154" s="92">
        <v>7327800</v>
      </c>
      <c r="I1154" s="93">
        <v>0</v>
      </c>
      <c r="J1154" s="94">
        <v>7327800</v>
      </c>
    </row>
    <row r="1155" spans="1:10" s="58" customFormat="1" ht="33.75">
      <c r="A1155" s="57" t="s">
        <v>70</v>
      </c>
      <c r="B1155" s="56" t="s">
        <v>364</v>
      </c>
      <c r="C1155" s="73" t="s">
        <v>424</v>
      </c>
      <c r="D1155" s="77" t="s">
        <v>210</v>
      </c>
      <c r="E1155" s="145" t="s">
        <v>226</v>
      </c>
      <c r="F1155" s="190"/>
      <c r="G1155" s="74" t="s">
        <v>71</v>
      </c>
      <c r="H1155" s="95">
        <v>7327800</v>
      </c>
      <c r="I1155" s="96">
        <v>0</v>
      </c>
      <c r="J1155" s="97">
        <f>IF(IF(H1155="",0,H1155)=0,0,(IF(H1155&gt;0,IF(I1155&gt;H1155,0,H1155-I1155),IF(I1155&gt;H1155,H1155-I1155,0))))</f>
        <v>7327800</v>
      </c>
    </row>
    <row r="1156" spans="1:10" ht="12.75">
      <c r="A1156" s="65" t="s">
        <v>227</v>
      </c>
      <c r="B1156" s="66" t="s">
        <v>364</v>
      </c>
      <c r="C1156" s="67" t="s">
        <v>424</v>
      </c>
      <c r="D1156" s="76" t="s">
        <v>228</v>
      </c>
      <c r="E1156" s="184" t="s">
        <v>477</v>
      </c>
      <c r="F1156" s="185"/>
      <c r="G1156" s="78" t="s">
        <v>424</v>
      </c>
      <c r="H1156" s="92">
        <v>9676661.26</v>
      </c>
      <c r="I1156" s="93">
        <v>6329229.43</v>
      </c>
      <c r="J1156" s="94">
        <v>3347431.83</v>
      </c>
    </row>
    <row r="1157" spans="1:10" ht="12.75">
      <c r="A1157" s="65" t="s">
        <v>229</v>
      </c>
      <c r="B1157" s="66" t="s">
        <v>364</v>
      </c>
      <c r="C1157" s="67" t="s">
        <v>424</v>
      </c>
      <c r="D1157" s="76" t="s">
        <v>230</v>
      </c>
      <c r="E1157" s="184" t="s">
        <v>477</v>
      </c>
      <c r="F1157" s="185"/>
      <c r="G1157" s="78" t="s">
        <v>424</v>
      </c>
      <c r="H1157" s="92">
        <v>9676661.26</v>
      </c>
      <c r="I1157" s="93">
        <v>6329229.43</v>
      </c>
      <c r="J1157" s="94">
        <v>3347431.83</v>
      </c>
    </row>
    <row r="1158" spans="1:10" ht="22.5">
      <c r="A1158" s="65" t="s">
        <v>125</v>
      </c>
      <c r="B1158" s="66" t="s">
        <v>364</v>
      </c>
      <c r="C1158" s="67" t="s">
        <v>424</v>
      </c>
      <c r="D1158" s="76" t="s">
        <v>230</v>
      </c>
      <c r="E1158" s="184" t="s">
        <v>126</v>
      </c>
      <c r="F1158" s="185"/>
      <c r="G1158" s="78" t="s">
        <v>424</v>
      </c>
      <c r="H1158" s="92">
        <v>2354000</v>
      </c>
      <c r="I1158" s="93">
        <v>1300486</v>
      </c>
      <c r="J1158" s="94">
        <v>1053514</v>
      </c>
    </row>
    <row r="1159" spans="1:10" ht="33.75">
      <c r="A1159" s="65" t="s">
        <v>135</v>
      </c>
      <c r="B1159" s="66" t="s">
        <v>364</v>
      </c>
      <c r="C1159" s="67" t="s">
        <v>424</v>
      </c>
      <c r="D1159" s="76" t="s">
        <v>230</v>
      </c>
      <c r="E1159" s="184" t="s">
        <v>136</v>
      </c>
      <c r="F1159" s="185"/>
      <c r="G1159" s="78" t="s">
        <v>424</v>
      </c>
      <c r="H1159" s="92">
        <v>2354000</v>
      </c>
      <c r="I1159" s="93">
        <v>1300486</v>
      </c>
      <c r="J1159" s="94">
        <v>1053514</v>
      </c>
    </row>
    <row r="1160" spans="1:10" ht="12.75">
      <c r="A1160" s="65" t="s">
        <v>837</v>
      </c>
      <c r="B1160" s="66" t="s">
        <v>364</v>
      </c>
      <c r="C1160" s="67" t="s">
        <v>424</v>
      </c>
      <c r="D1160" s="76" t="s">
        <v>230</v>
      </c>
      <c r="E1160" s="184" t="s">
        <v>838</v>
      </c>
      <c r="F1160" s="185"/>
      <c r="G1160" s="78" t="s">
        <v>424</v>
      </c>
      <c r="H1160" s="92">
        <v>2354000</v>
      </c>
      <c r="I1160" s="93">
        <v>1300486</v>
      </c>
      <c r="J1160" s="94">
        <v>1053514</v>
      </c>
    </row>
    <row r="1161" spans="1:10" ht="22.5">
      <c r="A1161" s="65" t="s">
        <v>84</v>
      </c>
      <c r="B1161" s="66" t="s">
        <v>364</v>
      </c>
      <c r="C1161" s="67" t="s">
        <v>424</v>
      </c>
      <c r="D1161" s="76" t="s">
        <v>230</v>
      </c>
      <c r="E1161" s="184" t="s">
        <v>838</v>
      </c>
      <c r="F1161" s="185"/>
      <c r="G1161" s="78" t="s">
        <v>85</v>
      </c>
      <c r="H1161" s="92">
        <v>2354000</v>
      </c>
      <c r="I1161" s="93">
        <v>1300486</v>
      </c>
      <c r="J1161" s="94">
        <v>1053514</v>
      </c>
    </row>
    <row r="1162" spans="1:10" ht="12.75">
      <c r="A1162" s="65" t="s">
        <v>86</v>
      </c>
      <c r="B1162" s="66" t="s">
        <v>364</v>
      </c>
      <c r="C1162" s="67" t="s">
        <v>424</v>
      </c>
      <c r="D1162" s="76" t="s">
        <v>230</v>
      </c>
      <c r="E1162" s="184" t="s">
        <v>838</v>
      </c>
      <c r="F1162" s="185"/>
      <c r="G1162" s="78" t="s">
        <v>370</v>
      </c>
      <c r="H1162" s="92">
        <v>2354000</v>
      </c>
      <c r="I1162" s="93">
        <v>1300486</v>
      </c>
      <c r="J1162" s="94">
        <v>1053514</v>
      </c>
    </row>
    <row r="1163" spans="1:10" s="58" customFormat="1" ht="45">
      <c r="A1163" s="57" t="s">
        <v>142</v>
      </c>
      <c r="B1163" s="56" t="s">
        <v>364</v>
      </c>
      <c r="C1163" s="73" t="s">
        <v>424</v>
      </c>
      <c r="D1163" s="77" t="s">
        <v>230</v>
      </c>
      <c r="E1163" s="145" t="s">
        <v>838</v>
      </c>
      <c r="F1163" s="190"/>
      <c r="G1163" s="74" t="s">
        <v>143</v>
      </c>
      <c r="H1163" s="95">
        <v>2354000</v>
      </c>
      <c r="I1163" s="96">
        <v>1300486</v>
      </c>
      <c r="J1163" s="97">
        <f>IF(IF(H1163="",0,H1163)=0,0,(IF(H1163&gt;0,IF(I1163&gt;H1163,0,H1163-I1163),IF(I1163&gt;H1163,H1163-I1163,0))))</f>
        <v>1053514</v>
      </c>
    </row>
    <row r="1164" spans="1:10" ht="33.75">
      <c r="A1164" s="65" t="s">
        <v>231</v>
      </c>
      <c r="B1164" s="66" t="s">
        <v>364</v>
      </c>
      <c r="C1164" s="67" t="s">
        <v>424</v>
      </c>
      <c r="D1164" s="76" t="s">
        <v>230</v>
      </c>
      <c r="E1164" s="184" t="s">
        <v>232</v>
      </c>
      <c r="F1164" s="185"/>
      <c r="G1164" s="78" t="s">
        <v>424</v>
      </c>
      <c r="H1164" s="92">
        <v>5080360</v>
      </c>
      <c r="I1164" s="93">
        <v>3517250.24</v>
      </c>
      <c r="J1164" s="94">
        <v>1563109.76</v>
      </c>
    </row>
    <row r="1165" spans="1:10" ht="12.75">
      <c r="A1165" s="65" t="s">
        <v>233</v>
      </c>
      <c r="B1165" s="66" t="s">
        <v>364</v>
      </c>
      <c r="C1165" s="67" t="s">
        <v>424</v>
      </c>
      <c r="D1165" s="76" t="s">
        <v>230</v>
      </c>
      <c r="E1165" s="184" t="s">
        <v>234</v>
      </c>
      <c r="F1165" s="185"/>
      <c r="G1165" s="78" t="s">
        <v>424</v>
      </c>
      <c r="H1165" s="92">
        <v>350000</v>
      </c>
      <c r="I1165" s="93">
        <v>103800</v>
      </c>
      <c r="J1165" s="94">
        <v>246200</v>
      </c>
    </row>
    <row r="1166" spans="1:10" ht="22.5">
      <c r="A1166" s="65" t="s">
        <v>84</v>
      </c>
      <c r="B1166" s="66" t="s">
        <v>364</v>
      </c>
      <c r="C1166" s="67" t="s">
        <v>424</v>
      </c>
      <c r="D1166" s="76" t="s">
        <v>230</v>
      </c>
      <c r="E1166" s="184" t="s">
        <v>234</v>
      </c>
      <c r="F1166" s="185"/>
      <c r="G1166" s="78" t="s">
        <v>85</v>
      </c>
      <c r="H1166" s="92">
        <v>350000</v>
      </c>
      <c r="I1166" s="93">
        <v>103800</v>
      </c>
      <c r="J1166" s="94">
        <v>246200</v>
      </c>
    </row>
    <row r="1167" spans="1:10" ht="12.75">
      <c r="A1167" s="65" t="s">
        <v>86</v>
      </c>
      <c r="B1167" s="66" t="s">
        <v>364</v>
      </c>
      <c r="C1167" s="67" t="s">
        <v>424</v>
      </c>
      <c r="D1167" s="76" t="s">
        <v>230</v>
      </c>
      <c r="E1167" s="184" t="s">
        <v>234</v>
      </c>
      <c r="F1167" s="185"/>
      <c r="G1167" s="78" t="s">
        <v>370</v>
      </c>
      <c r="H1167" s="92">
        <v>350000</v>
      </c>
      <c r="I1167" s="93">
        <v>103800</v>
      </c>
      <c r="J1167" s="94">
        <v>246200</v>
      </c>
    </row>
    <row r="1168" spans="1:10" s="58" customFormat="1" ht="12.75">
      <c r="A1168" s="57" t="s">
        <v>87</v>
      </c>
      <c r="B1168" s="56" t="s">
        <v>364</v>
      </c>
      <c r="C1168" s="73" t="s">
        <v>424</v>
      </c>
      <c r="D1168" s="77" t="s">
        <v>230</v>
      </c>
      <c r="E1168" s="145" t="s">
        <v>234</v>
      </c>
      <c r="F1168" s="190"/>
      <c r="G1168" s="74" t="s">
        <v>88</v>
      </c>
      <c r="H1168" s="95">
        <v>350000</v>
      </c>
      <c r="I1168" s="96">
        <v>103800</v>
      </c>
      <c r="J1168" s="97">
        <f>IF(IF(H1168="",0,H1168)=0,0,(IF(H1168&gt;0,IF(I1168&gt;H1168,0,H1168-I1168),IF(I1168&gt;H1168,H1168-I1168,0))))</f>
        <v>246200</v>
      </c>
    </row>
    <row r="1169" spans="1:10" ht="67.5">
      <c r="A1169" s="65" t="s">
        <v>235</v>
      </c>
      <c r="B1169" s="66" t="s">
        <v>364</v>
      </c>
      <c r="C1169" s="67" t="s">
        <v>424</v>
      </c>
      <c r="D1169" s="76" t="s">
        <v>230</v>
      </c>
      <c r="E1169" s="184" t="s">
        <v>236</v>
      </c>
      <c r="F1169" s="185"/>
      <c r="G1169" s="78" t="s">
        <v>424</v>
      </c>
      <c r="H1169" s="92">
        <v>153000</v>
      </c>
      <c r="I1169" s="93">
        <v>79950</v>
      </c>
      <c r="J1169" s="94">
        <v>73050</v>
      </c>
    </row>
    <row r="1170" spans="1:10" ht="22.5">
      <c r="A1170" s="65" t="s">
        <v>509</v>
      </c>
      <c r="B1170" s="66" t="s">
        <v>364</v>
      </c>
      <c r="C1170" s="67" t="s">
        <v>424</v>
      </c>
      <c r="D1170" s="76" t="s">
        <v>230</v>
      </c>
      <c r="E1170" s="184" t="s">
        <v>236</v>
      </c>
      <c r="F1170" s="185"/>
      <c r="G1170" s="78" t="s">
        <v>364</v>
      </c>
      <c r="H1170" s="92">
        <v>148000</v>
      </c>
      <c r="I1170" s="93">
        <v>75950</v>
      </c>
      <c r="J1170" s="94">
        <v>72050</v>
      </c>
    </row>
    <row r="1171" spans="1:10" ht="22.5">
      <c r="A1171" s="65" t="s">
        <v>510</v>
      </c>
      <c r="B1171" s="66" t="s">
        <v>364</v>
      </c>
      <c r="C1171" s="67" t="s">
        <v>424</v>
      </c>
      <c r="D1171" s="76" t="s">
        <v>230</v>
      </c>
      <c r="E1171" s="184" t="s">
        <v>236</v>
      </c>
      <c r="F1171" s="185"/>
      <c r="G1171" s="78" t="s">
        <v>511</v>
      </c>
      <c r="H1171" s="92">
        <v>148000</v>
      </c>
      <c r="I1171" s="93">
        <v>75950</v>
      </c>
      <c r="J1171" s="94">
        <v>72050</v>
      </c>
    </row>
    <row r="1172" spans="1:10" s="58" customFormat="1" ht="12.75">
      <c r="A1172" s="57" t="s">
        <v>512</v>
      </c>
      <c r="B1172" s="56" t="s">
        <v>364</v>
      </c>
      <c r="C1172" s="73" t="s">
        <v>424</v>
      </c>
      <c r="D1172" s="77" t="s">
        <v>230</v>
      </c>
      <c r="E1172" s="145" t="s">
        <v>236</v>
      </c>
      <c r="F1172" s="190"/>
      <c r="G1172" s="74" t="s">
        <v>513</v>
      </c>
      <c r="H1172" s="95">
        <v>148000</v>
      </c>
      <c r="I1172" s="96">
        <v>75950</v>
      </c>
      <c r="J1172" s="97">
        <f>IF(IF(H1172="",0,H1172)=0,0,(IF(H1172&gt;0,IF(I1172&gt;H1172,0,H1172-I1172),IF(I1172&gt;H1172,H1172-I1172,0))))</f>
        <v>72050</v>
      </c>
    </row>
    <row r="1173" spans="1:10" ht="12.75">
      <c r="A1173" s="65" t="s">
        <v>531</v>
      </c>
      <c r="B1173" s="66" t="s">
        <v>364</v>
      </c>
      <c r="C1173" s="67" t="s">
        <v>424</v>
      </c>
      <c r="D1173" s="76" t="s">
        <v>230</v>
      </c>
      <c r="E1173" s="184" t="s">
        <v>236</v>
      </c>
      <c r="F1173" s="185"/>
      <c r="G1173" s="78" t="s">
        <v>532</v>
      </c>
      <c r="H1173" s="92">
        <v>5000</v>
      </c>
      <c r="I1173" s="93">
        <v>4000</v>
      </c>
      <c r="J1173" s="94">
        <v>1000</v>
      </c>
    </row>
    <row r="1174" spans="1:10" ht="12.75">
      <c r="A1174" s="65" t="s">
        <v>533</v>
      </c>
      <c r="B1174" s="66" t="s">
        <v>364</v>
      </c>
      <c r="C1174" s="67" t="s">
        <v>424</v>
      </c>
      <c r="D1174" s="76" t="s">
        <v>230</v>
      </c>
      <c r="E1174" s="184" t="s">
        <v>236</v>
      </c>
      <c r="F1174" s="185"/>
      <c r="G1174" s="78" t="s">
        <v>534</v>
      </c>
      <c r="H1174" s="92">
        <v>5000</v>
      </c>
      <c r="I1174" s="93">
        <v>4000</v>
      </c>
      <c r="J1174" s="94">
        <v>1000</v>
      </c>
    </row>
    <row r="1175" spans="1:10" s="58" customFormat="1" ht="12.75">
      <c r="A1175" s="57" t="s">
        <v>539</v>
      </c>
      <c r="B1175" s="56" t="s">
        <v>364</v>
      </c>
      <c r="C1175" s="73" t="s">
        <v>424</v>
      </c>
      <c r="D1175" s="77" t="s">
        <v>230</v>
      </c>
      <c r="E1175" s="145" t="s">
        <v>236</v>
      </c>
      <c r="F1175" s="190"/>
      <c r="G1175" s="74" t="s">
        <v>540</v>
      </c>
      <c r="H1175" s="95">
        <v>5000</v>
      </c>
      <c r="I1175" s="96">
        <v>4000</v>
      </c>
      <c r="J1175" s="97">
        <f>IF(IF(H1175="",0,H1175)=0,0,(IF(H1175&gt;0,IF(I1175&gt;H1175,0,H1175-I1175),IF(I1175&gt;H1175,H1175-I1175,0))))</f>
        <v>1000</v>
      </c>
    </row>
    <row r="1176" spans="1:10" ht="45">
      <c r="A1176" s="65" t="s">
        <v>237</v>
      </c>
      <c r="B1176" s="66" t="s">
        <v>364</v>
      </c>
      <c r="C1176" s="67" t="s">
        <v>424</v>
      </c>
      <c r="D1176" s="76" t="s">
        <v>230</v>
      </c>
      <c r="E1176" s="184" t="s">
        <v>238</v>
      </c>
      <c r="F1176" s="185"/>
      <c r="G1176" s="78" t="s">
        <v>424</v>
      </c>
      <c r="H1176" s="92">
        <v>10000</v>
      </c>
      <c r="I1176" s="93">
        <v>0</v>
      </c>
      <c r="J1176" s="94">
        <v>10000</v>
      </c>
    </row>
    <row r="1177" spans="1:10" ht="22.5">
      <c r="A1177" s="65" t="s">
        <v>509</v>
      </c>
      <c r="B1177" s="66" t="s">
        <v>364</v>
      </c>
      <c r="C1177" s="67" t="s">
        <v>424</v>
      </c>
      <c r="D1177" s="76" t="s">
        <v>230</v>
      </c>
      <c r="E1177" s="184" t="s">
        <v>238</v>
      </c>
      <c r="F1177" s="185"/>
      <c r="G1177" s="78" t="s">
        <v>364</v>
      </c>
      <c r="H1177" s="92">
        <v>10000</v>
      </c>
      <c r="I1177" s="93">
        <v>0</v>
      </c>
      <c r="J1177" s="94">
        <v>10000</v>
      </c>
    </row>
    <row r="1178" spans="1:10" ht="22.5">
      <c r="A1178" s="65" t="s">
        <v>510</v>
      </c>
      <c r="B1178" s="66" t="s">
        <v>364</v>
      </c>
      <c r="C1178" s="67" t="s">
        <v>424</v>
      </c>
      <c r="D1178" s="76" t="s">
        <v>230</v>
      </c>
      <c r="E1178" s="184" t="s">
        <v>238</v>
      </c>
      <c r="F1178" s="185"/>
      <c r="G1178" s="78" t="s">
        <v>511</v>
      </c>
      <c r="H1178" s="92">
        <v>10000</v>
      </c>
      <c r="I1178" s="93">
        <v>0</v>
      </c>
      <c r="J1178" s="94">
        <v>10000</v>
      </c>
    </row>
    <row r="1179" spans="1:10" s="58" customFormat="1" ht="12.75">
      <c r="A1179" s="57" t="s">
        <v>512</v>
      </c>
      <c r="B1179" s="56" t="s">
        <v>364</v>
      </c>
      <c r="C1179" s="73" t="s">
        <v>424</v>
      </c>
      <c r="D1179" s="77" t="s">
        <v>230</v>
      </c>
      <c r="E1179" s="145" t="s">
        <v>238</v>
      </c>
      <c r="F1179" s="190"/>
      <c r="G1179" s="74" t="s">
        <v>513</v>
      </c>
      <c r="H1179" s="95">
        <v>10000</v>
      </c>
      <c r="I1179" s="96">
        <v>0</v>
      </c>
      <c r="J1179" s="97">
        <f>IF(IF(H1179="",0,H1179)=0,0,(IF(H1179&gt;0,IF(I1179&gt;H1179,0,H1179-I1179),IF(I1179&gt;H1179,H1179-I1179,0))))</f>
        <v>10000</v>
      </c>
    </row>
    <row r="1180" spans="1:10" ht="12.75">
      <c r="A1180" s="65" t="s">
        <v>239</v>
      </c>
      <c r="B1180" s="66" t="s">
        <v>364</v>
      </c>
      <c r="C1180" s="67" t="s">
        <v>424</v>
      </c>
      <c r="D1180" s="76" t="s">
        <v>230</v>
      </c>
      <c r="E1180" s="184" t="s">
        <v>240</v>
      </c>
      <c r="F1180" s="185"/>
      <c r="G1180" s="78" t="s">
        <v>424</v>
      </c>
      <c r="H1180" s="92">
        <v>4427360</v>
      </c>
      <c r="I1180" s="93">
        <v>3289100.24</v>
      </c>
      <c r="J1180" s="94">
        <v>1138259.76</v>
      </c>
    </row>
    <row r="1181" spans="1:10" ht="22.5">
      <c r="A1181" s="65" t="s">
        <v>84</v>
      </c>
      <c r="B1181" s="66" t="s">
        <v>364</v>
      </c>
      <c r="C1181" s="67" t="s">
        <v>424</v>
      </c>
      <c r="D1181" s="76" t="s">
        <v>230</v>
      </c>
      <c r="E1181" s="184" t="s">
        <v>240</v>
      </c>
      <c r="F1181" s="185"/>
      <c r="G1181" s="78" t="s">
        <v>85</v>
      </c>
      <c r="H1181" s="92">
        <v>4427360</v>
      </c>
      <c r="I1181" s="93">
        <v>3289100.24</v>
      </c>
      <c r="J1181" s="94">
        <v>1138259.76</v>
      </c>
    </row>
    <row r="1182" spans="1:10" ht="12.75">
      <c r="A1182" s="65" t="s">
        <v>86</v>
      </c>
      <c r="B1182" s="66" t="s">
        <v>364</v>
      </c>
      <c r="C1182" s="67" t="s">
        <v>424</v>
      </c>
      <c r="D1182" s="76" t="s">
        <v>230</v>
      </c>
      <c r="E1182" s="184" t="s">
        <v>240</v>
      </c>
      <c r="F1182" s="185"/>
      <c r="G1182" s="78" t="s">
        <v>370</v>
      </c>
      <c r="H1182" s="92">
        <v>4427360</v>
      </c>
      <c r="I1182" s="93">
        <v>3289100.24</v>
      </c>
      <c r="J1182" s="94">
        <v>1138259.76</v>
      </c>
    </row>
    <row r="1183" spans="1:10" s="58" customFormat="1" ht="45">
      <c r="A1183" s="57" t="s">
        <v>142</v>
      </c>
      <c r="B1183" s="56" t="s">
        <v>364</v>
      </c>
      <c r="C1183" s="73" t="s">
        <v>424</v>
      </c>
      <c r="D1183" s="77" t="s">
        <v>230</v>
      </c>
      <c r="E1183" s="145" t="s">
        <v>240</v>
      </c>
      <c r="F1183" s="190"/>
      <c r="G1183" s="74" t="s">
        <v>143</v>
      </c>
      <c r="H1183" s="95">
        <v>4427360</v>
      </c>
      <c r="I1183" s="96">
        <v>3289100.24</v>
      </c>
      <c r="J1183" s="97">
        <f>IF(IF(H1183="",0,H1183)=0,0,(IF(H1183&gt;0,IF(I1183&gt;H1183,0,H1183-I1183),IF(I1183&gt;H1183,H1183-I1183,0))))</f>
        <v>1138259.76</v>
      </c>
    </row>
    <row r="1184" spans="1:10" ht="33.75">
      <c r="A1184" s="65" t="s">
        <v>241</v>
      </c>
      <c r="B1184" s="66" t="s">
        <v>364</v>
      </c>
      <c r="C1184" s="67" t="s">
        <v>424</v>
      </c>
      <c r="D1184" s="76" t="s">
        <v>230</v>
      </c>
      <c r="E1184" s="184" t="s">
        <v>242</v>
      </c>
      <c r="F1184" s="185"/>
      <c r="G1184" s="78" t="s">
        <v>424</v>
      </c>
      <c r="H1184" s="92">
        <v>140000</v>
      </c>
      <c r="I1184" s="93">
        <v>44400</v>
      </c>
      <c r="J1184" s="94">
        <v>95600</v>
      </c>
    </row>
    <row r="1185" spans="1:10" ht="22.5">
      <c r="A1185" s="65" t="s">
        <v>509</v>
      </c>
      <c r="B1185" s="66" t="s">
        <v>364</v>
      </c>
      <c r="C1185" s="67" t="s">
        <v>424</v>
      </c>
      <c r="D1185" s="76" t="s">
        <v>230</v>
      </c>
      <c r="E1185" s="184" t="s">
        <v>242</v>
      </c>
      <c r="F1185" s="185"/>
      <c r="G1185" s="78" t="s">
        <v>364</v>
      </c>
      <c r="H1185" s="92">
        <v>140000</v>
      </c>
      <c r="I1185" s="93">
        <v>44400</v>
      </c>
      <c r="J1185" s="94">
        <v>95600</v>
      </c>
    </row>
    <row r="1186" spans="1:10" ht="22.5">
      <c r="A1186" s="65" t="s">
        <v>510</v>
      </c>
      <c r="B1186" s="66" t="s">
        <v>364</v>
      </c>
      <c r="C1186" s="67" t="s">
        <v>424</v>
      </c>
      <c r="D1186" s="76" t="s">
        <v>230</v>
      </c>
      <c r="E1186" s="184" t="s">
        <v>242</v>
      </c>
      <c r="F1186" s="185"/>
      <c r="G1186" s="78" t="s">
        <v>511</v>
      </c>
      <c r="H1186" s="92">
        <v>140000</v>
      </c>
      <c r="I1186" s="93">
        <v>44400</v>
      </c>
      <c r="J1186" s="94">
        <v>95600</v>
      </c>
    </row>
    <row r="1187" spans="1:10" s="58" customFormat="1" ht="12.75">
      <c r="A1187" s="57" t="s">
        <v>512</v>
      </c>
      <c r="B1187" s="56" t="s">
        <v>364</v>
      </c>
      <c r="C1187" s="73" t="s">
        <v>424</v>
      </c>
      <c r="D1187" s="77" t="s">
        <v>230</v>
      </c>
      <c r="E1187" s="145" t="s">
        <v>242</v>
      </c>
      <c r="F1187" s="190"/>
      <c r="G1187" s="74" t="s">
        <v>513</v>
      </c>
      <c r="H1187" s="95">
        <v>140000</v>
      </c>
      <c r="I1187" s="96">
        <v>44400</v>
      </c>
      <c r="J1187" s="97">
        <f>IF(IF(H1187="",0,H1187)=0,0,(IF(H1187&gt;0,IF(I1187&gt;H1187,0,H1187-I1187),IF(I1187&gt;H1187,H1187-I1187,0))))</f>
        <v>95600</v>
      </c>
    </row>
    <row r="1188" spans="1:10" ht="22.5">
      <c r="A1188" s="65" t="s">
        <v>514</v>
      </c>
      <c r="B1188" s="66" t="s">
        <v>364</v>
      </c>
      <c r="C1188" s="67" t="s">
        <v>424</v>
      </c>
      <c r="D1188" s="76" t="s">
        <v>230</v>
      </c>
      <c r="E1188" s="184" t="s">
        <v>515</v>
      </c>
      <c r="F1188" s="185"/>
      <c r="G1188" s="78" t="s">
        <v>424</v>
      </c>
      <c r="H1188" s="92">
        <v>2242301.26</v>
      </c>
      <c r="I1188" s="93">
        <v>1511493.19</v>
      </c>
      <c r="J1188" s="94">
        <v>730808.07</v>
      </c>
    </row>
    <row r="1189" spans="1:10" ht="22.5">
      <c r="A1189" s="65" t="s">
        <v>794</v>
      </c>
      <c r="B1189" s="66" t="s">
        <v>364</v>
      </c>
      <c r="C1189" s="67" t="s">
        <v>424</v>
      </c>
      <c r="D1189" s="76" t="s">
        <v>230</v>
      </c>
      <c r="E1189" s="184" t="s">
        <v>795</v>
      </c>
      <c r="F1189" s="185"/>
      <c r="G1189" s="78" t="s">
        <v>424</v>
      </c>
      <c r="H1189" s="92">
        <v>150301.26</v>
      </c>
      <c r="I1189" s="93">
        <v>150301.26</v>
      </c>
      <c r="J1189" s="94">
        <v>0</v>
      </c>
    </row>
    <row r="1190" spans="1:10" ht="22.5">
      <c r="A1190" s="65" t="s">
        <v>84</v>
      </c>
      <c r="B1190" s="66" t="s">
        <v>364</v>
      </c>
      <c r="C1190" s="67" t="s">
        <v>424</v>
      </c>
      <c r="D1190" s="76" t="s">
        <v>230</v>
      </c>
      <c r="E1190" s="184" t="s">
        <v>795</v>
      </c>
      <c r="F1190" s="185"/>
      <c r="G1190" s="78" t="s">
        <v>85</v>
      </c>
      <c r="H1190" s="92">
        <v>150301.26</v>
      </c>
      <c r="I1190" s="93">
        <v>150301.26</v>
      </c>
      <c r="J1190" s="94">
        <v>0</v>
      </c>
    </row>
    <row r="1191" spans="1:10" ht="12.75">
      <c r="A1191" s="65" t="s">
        <v>86</v>
      </c>
      <c r="B1191" s="66" t="s">
        <v>364</v>
      </c>
      <c r="C1191" s="67" t="s">
        <v>424</v>
      </c>
      <c r="D1191" s="76" t="s">
        <v>230</v>
      </c>
      <c r="E1191" s="184" t="s">
        <v>795</v>
      </c>
      <c r="F1191" s="185"/>
      <c r="G1191" s="78" t="s">
        <v>370</v>
      </c>
      <c r="H1191" s="92">
        <v>150301.26</v>
      </c>
      <c r="I1191" s="93">
        <v>150301.26</v>
      </c>
      <c r="J1191" s="94">
        <v>0</v>
      </c>
    </row>
    <row r="1192" spans="1:10" s="58" customFormat="1" ht="12.75">
      <c r="A1192" s="57" t="s">
        <v>87</v>
      </c>
      <c r="B1192" s="56" t="s">
        <v>364</v>
      </c>
      <c r="C1192" s="73" t="s">
        <v>424</v>
      </c>
      <c r="D1192" s="77" t="s">
        <v>230</v>
      </c>
      <c r="E1192" s="145" t="s">
        <v>795</v>
      </c>
      <c r="F1192" s="190"/>
      <c r="G1192" s="74" t="s">
        <v>88</v>
      </c>
      <c r="H1192" s="95">
        <v>150301.26</v>
      </c>
      <c r="I1192" s="96">
        <v>150301.26</v>
      </c>
      <c r="J1192" s="97">
        <f>IF(IF(H1192="",0,H1192)=0,0,(IF(H1192&gt;0,IF(I1192&gt;H1192,0,H1192-I1192),IF(I1192&gt;H1192,H1192-I1192,0))))</f>
        <v>0</v>
      </c>
    </row>
    <row r="1193" spans="1:10" ht="12.75">
      <c r="A1193" s="65" t="s">
        <v>898</v>
      </c>
      <c r="B1193" s="66" t="s">
        <v>364</v>
      </c>
      <c r="C1193" s="67" t="s">
        <v>424</v>
      </c>
      <c r="D1193" s="76" t="s">
        <v>230</v>
      </c>
      <c r="E1193" s="184" t="s">
        <v>899</v>
      </c>
      <c r="F1193" s="185"/>
      <c r="G1193" s="78" t="s">
        <v>424</v>
      </c>
      <c r="H1193" s="92">
        <v>217000</v>
      </c>
      <c r="I1193" s="93">
        <v>176400</v>
      </c>
      <c r="J1193" s="94">
        <v>40600</v>
      </c>
    </row>
    <row r="1194" spans="1:10" ht="22.5">
      <c r="A1194" s="65" t="s">
        <v>509</v>
      </c>
      <c r="B1194" s="66" t="s">
        <v>364</v>
      </c>
      <c r="C1194" s="67" t="s">
        <v>424</v>
      </c>
      <c r="D1194" s="76" t="s">
        <v>230</v>
      </c>
      <c r="E1194" s="184" t="s">
        <v>899</v>
      </c>
      <c r="F1194" s="185"/>
      <c r="G1194" s="78" t="s">
        <v>364</v>
      </c>
      <c r="H1194" s="92">
        <v>187000</v>
      </c>
      <c r="I1194" s="93">
        <v>155600</v>
      </c>
      <c r="J1194" s="94">
        <v>31400</v>
      </c>
    </row>
    <row r="1195" spans="1:10" ht="22.5">
      <c r="A1195" s="65" t="s">
        <v>510</v>
      </c>
      <c r="B1195" s="66" t="s">
        <v>364</v>
      </c>
      <c r="C1195" s="67" t="s">
        <v>424</v>
      </c>
      <c r="D1195" s="76" t="s">
        <v>230</v>
      </c>
      <c r="E1195" s="184" t="s">
        <v>899</v>
      </c>
      <c r="F1195" s="185"/>
      <c r="G1195" s="78" t="s">
        <v>511</v>
      </c>
      <c r="H1195" s="92">
        <v>187000</v>
      </c>
      <c r="I1195" s="93">
        <v>155600</v>
      </c>
      <c r="J1195" s="94">
        <v>31400</v>
      </c>
    </row>
    <row r="1196" spans="1:10" s="58" customFormat="1" ht="12.75">
      <c r="A1196" s="57" t="s">
        <v>512</v>
      </c>
      <c r="B1196" s="56" t="s">
        <v>364</v>
      </c>
      <c r="C1196" s="73" t="s">
        <v>424</v>
      </c>
      <c r="D1196" s="77" t="s">
        <v>230</v>
      </c>
      <c r="E1196" s="145" t="s">
        <v>899</v>
      </c>
      <c r="F1196" s="190"/>
      <c r="G1196" s="74" t="s">
        <v>513</v>
      </c>
      <c r="H1196" s="95">
        <v>187000</v>
      </c>
      <c r="I1196" s="96">
        <v>155600</v>
      </c>
      <c r="J1196" s="97">
        <f>IF(IF(H1196="",0,H1196)=0,0,(IF(H1196&gt;0,IF(I1196&gt;H1196,0,H1196-I1196),IF(I1196&gt;H1196,H1196-I1196,0))))</f>
        <v>31400</v>
      </c>
    </row>
    <row r="1197" spans="1:10" ht="12.75">
      <c r="A1197" s="65" t="s">
        <v>531</v>
      </c>
      <c r="B1197" s="66" t="s">
        <v>364</v>
      </c>
      <c r="C1197" s="67" t="s">
        <v>424</v>
      </c>
      <c r="D1197" s="76" t="s">
        <v>230</v>
      </c>
      <c r="E1197" s="184" t="s">
        <v>899</v>
      </c>
      <c r="F1197" s="185"/>
      <c r="G1197" s="78" t="s">
        <v>532</v>
      </c>
      <c r="H1197" s="92">
        <v>30000</v>
      </c>
      <c r="I1197" s="93">
        <v>20800</v>
      </c>
      <c r="J1197" s="94">
        <v>9200</v>
      </c>
    </row>
    <row r="1198" spans="1:10" ht="12.75">
      <c r="A1198" s="65" t="s">
        <v>533</v>
      </c>
      <c r="B1198" s="66" t="s">
        <v>364</v>
      </c>
      <c r="C1198" s="67" t="s">
        <v>424</v>
      </c>
      <c r="D1198" s="76" t="s">
        <v>230</v>
      </c>
      <c r="E1198" s="184" t="s">
        <v>899</v>
      </c>
      <c r="F1198" s="185"/>
      <c r="G1198" s="78" t="s">
        <v>534</v>
      </c>
      <c r="H1198" s="92">
        <v>30000</v>
      </c>
      <c r="I1198" s="93">
        <v>20800</v>
      </c>
      <c r="J1198" s="94">
        <v>9200</v>
      </c>
    </row>
    <row r="1199" spans="1:10" s="58" customFormat="1" ht="12.75">
      <c r="A1199" s="57" t="s">
        <v>539</v>
      </c>
      <c r="B1199" s="56" t="s">
        <v>364</v>
      </c>
      <c r="C1199" s="73" t="s">
        <v>424</v>
      </c>
      <c r="D1199" s="77" t="s">
        <v>230</v>
      </c>
      <c r="E1199" s="145" t="s">
        <v>899</v>
      </c>
      <c r="F1199" s="190"/>
      <c r="G1199" s="74" t="s">
        <v>540</v>
      </c>
      <c r="H1199" s="95">
        <v>30000</v>
      </c>
      <c r="I1199" s="96">
        <v>20800</v>
      </c>
      <c r="J1199" s="97">
        <f>IF(IF(H1199="",0,H1199)=0,0,(IF(H1199&gt;0,IF(I1199&gt;H1199,0,H1199-I1199),IF(I1199&gt;H1199,H1199-I1199,0))))</f>
        <v>9200</v>
      </c>
    </row>
    <row r="1200" spans="1:10" ht="33.75">
      <c r="A1200" s="65" t="s">
        <v>936</v>
      </c>
      <c r="B1200" s="66" t="s">
        <v>364</v>
      </c>
      <c r="C1200" s="67" t="s">
        <v>424</v>
      </c>
      <c r="D1200" s="76" t="s">
        <v>230</v>
      </c>
      <c r="E1200" s="184" t="s">
        <v>937</v>
      </c>
      <c r="F1200" s="185"/>
      <c r="G1200" s="78" t="s">
        <v>424</v>
      </c>
      <c r="H1200" s="92">
        <v>1500000</v>
      </c>
      <c r="I1200" s="93">
        <v>932100</v>
      </c>
      <c r="J1200" s="94">
        <v>567900</v>
      </c>
    </row>
    <row r="1201" spans="1:10" ht="22.5">
      <c r="A1201" s="65" t="s">
        <v>84</v>
      </c>
      <c r="B1201" s="66" t="s">
        <v>364</v>
      </c>
      <c r="C1201" s="67" t="s">
        <v>424</v>
      </c>
      <c r="D1201" s="76" t="s">
        <v>230</v>
      </c>
      <c r="E1201" s="184" t="s">
        <v>937</v>
      </c>
      <c r="F1201" s="185"/>
      <c r="G1201" s="78" t="s">
        <v>85</v>
      </c>
      <c r="H1201" s="92">
        <v>1500000</v>
      </c>
      <c r="I1201" s="93">
        <v>932100</v>
      </c>
      <c r="J1201" s="94">
        <v>567900</v>
      </c>
    </row>
    <row r="1202" spans="1:10" ht="12.75">
      <c r="A1202" s="65" t="s">
        <v>86</v>
      </c>
      <c r="B1202" s="66" t="s">
        <v>364</v>
      </c>
      <c r="C1202" s="67" t="s">
        <v>424</v>
      </c>
      <c r="D1202" s="76" t="s">
        <v>230</v>
      </c>
      <c r="E1202" s="184" t="s">
        <v>937</v>
      </c>
      <c r="F1202" s="185"/>
      <c r="G1202" s="78" t="s">
        <v>370</v>
      </c>
      <c r="H1202" s="92">
        <v>1500000</v>
      </c>
      <c r="I1202" s="93">
        <v>932100</v>
      </c>
      <c r="J1202" s="94">
        <v>567900</v>
      </c>
    </row>
    <row r="1203" spans="1:10" s="58" customFormat="1" ht="45">
      <c r="A1203" s="57" t="s">
        <v>142</v>
      </c>
      <c r="B1203" s="56" t="s">
        <v>364</v>
      </c>
      <c r="C1203" s="73" t="s">
        <v>424</v>
      </c>
      <c r="D1203" s="77" t="s">
        <v>230</v>
      </c>
      <c r="E1203" s="145" t="s">
        <v>937</v>
      </c>
      <c r="F1203" s="190"/>
      <c r="G1203" s="74" t="s">
        <v>143</v>
      </c>
      <c r="H1203" s="95">
        <v>1500000</v>
      </c>
      <c r="I1203" s="96">
        <v>932100</v>
      </c>
      <c r="J1203" s="97">
        <f>IF(IF(H1203="",0,H1203)=0,0,(IF(H1203&gt;0,IF(I1203&gt;H1203,0,H1203-I1203),IF(I1203&gt;H1203,H1203-I1203,0))))</f>
        <v>567900</v>
      </c>
    </row>
    <row r="1204" spans="1:10" ht="33.75">
      <c r="A1204" s="65" t="s">
        <v>936</v>
      </c>
      <c r="B1204" s="66" t="s">
        <v>364</v>
      </c>
      <c r="C1204" s="67" t="s">
        <v>424</v>
      </c>
      <c r="D1204" s="76" t="s">
        <v>230</v>
      </c>
      <c r="E1204" s="184" t="s">
        <v>938</v>
      </c>
      <c r="F1204" s="185"/>
      <c r="G1204" s="78" t="s">
        <v>424</v>
      </c>
      <c r="H1204" s="92">
        <v>375000</v>
      </c>
      <c r="I1204" s="93">
        <v>252691.93</v>
      </c>
      <c r="J1204" s="94">
        <v>122308.07</v>
      </c>
    </row>
    <row r="1205" spans="1:10" ht="22.5">
      <c r="A1205" s="65" t="s">
        <v>84</v>
      </c>
      <c r="B1205" s="66" t="s">
        <v>364</v>
      </c>
      <c r="C1205" s="67" t="s">
        <v>424</v>
      </c>
      <c r="D1205" s="76" t="s">
        <v>230</v>
      </c>
      <c r="E1205" s="184" t="s">
        <v>938</v>
      </c>
      <c r="F1205" s="185"/>
      <c r="G1205" s="78" t="s">
        <v>85</v>
      </c>
      <c r="H1205" s="92">
        <v>375000</v>
      </c>
      <c r="I1205" s="93">
        <v>252691.93</v>
      </c>
      <c r="J1205" s="94">
        <v>122308.07</v>
      </c>
    </row>
    <row r="1206" spans="1:10" ht="12.75">
      <c r="A1206" s="65" t="s">
        <v>86</v>
      </c>
      <c r="B1206" s="66" t="s">
        <v>364</v>
      </c>
      <c r="C1206" s="67" t="s">
        <v>424</v>
      </c>
      <c r="D1206" s="76" t="s">
        <v>230</v>
      </c>
      <c r="E1206" s="184" t="s">
        <v>938</v>
      </c>
      <c r="F1206" s="185"/>
      <c r="G1206" s="78" t="s">
        <v>370</v>
      </c>
      <c r="H1206" s="92">
        <v>375000</v>
      </c>
      <c r="I1206" s="93">
        <v>252691.93</v>
      </c>
      <c r="J1206" s="94">
        <v>122308.07</v>
      </c>
    </row>
    <row r="1207" spans="1:10" s="58" customFormat="1" ht="45">
      <c r="A1207" s="57" t="s">
        <v>142</v>
      </c>
      <c r="B1207" s="56" t="s">
        <v>364</v>
      </c>
      <c r="C1207" s="73" t="s">
        <v>424</v>
      </c>
      <c r="D1207" s="77" t="s">
        <v>230</v>
      </c>
      <c r="E1207" s="145" t="s">
        <v>938</v>
      </c>
      <c r="F1207" s="190"/>
      <c r="G1207" s="74" t="s">
        <v>143</v>
      </c>
      <c r="H1207" s="95">
        <v>375000</v>
      </c>
      <c r="I1207" s="96">
        <v>252691.93</v>
      </c>
      <c r="J1207" s="97">
        <f>IF(IF(H1207="",0,H1207)=0,0,(IF(H1207&gt;0,IF(I1207&gt;H1207,0,H1207-I1207),IF(I1207&gt;H1207,H1207-I1207,0))))</f>
        <v>122308.07</v>
      </c>
    </row>
    <row r="1208" spans="1:10" ht="22.5">
      <c r="A1208" s="65" t="s">
        <v>243</v>
      </c>
      <c r="B1208" s="66" t="s">
        <v>364</v>
      </c>
      <c r="C1208" s="67" t="s">
        <v>424</v>
      </c>
      <c r="D1208" s="76" t="s">
        <v>244</v>
      </c>
      <c r="E1208" s="184" t="s">
        <v>477</v>
      </c>
      <c r="F1208" s="185"/>
      <c r="G1208" s="78" t="s">
        <v>424</v>
      </c>
      <c r="H1208" s="92">
        <v>20000000</v>
      </c>
      <c r="I1208" s="93">
        <v>14092933.87</v>
      </c>
      <c r="J1208" s="94">
        <v>5907066.13</v>
      </c>
    </row>
    <row r="1209" spans="1:10" ht="22.5">
      <c r="A1209" s="65" t="s">
        <v>245</v>
      </c>
      <c r="B1209" s="66" t="s">
        <v>364</v>
      </c>
      <c r="C1209" s="67" t="s">
        <v>424</v>
      </c>
      <c r="D1209" s="76" t="s">
        <v>246</v>
      </c>
      <c r="E1209" s="184" t="s">
        <v>477</v>
      </c>
      <c r="F1209" s="185"/>
      <c r="G1209" s="78" t="s">
        <v>424</v>
      </c>
      <c r="H1209" s="92">
        <v>20000000</v>
      </c>
      <c r="I1209" s="93">
        <v>14092933.87</v>
      </c>
      <c r="J1209" s="94">
        <v>5907066.13</v>
      </c>
    </row>
    <row r="1210" spans="1:10" ht="12.75">
      <c r="A1210" s="65" t="s">
        <v>247</v>
      </c>
      <c r="B1210" s="66" t="s">
        <v>364</v>
      </c>
      <c r="C1210" s="67" t="s">
        <v>424</v>
      </c>
      <c r="D1210" s="76" t="s">
        <v>246</v>
      </c>
      <c r="E1210" s="184" t="s">
        <v>248</v>
      </c>
      <c r="F1210" s="185"/>
      <c r="G1210" s="78" t="s">
        <v>424</v>
      </c>
      <c r="H1210" s="92">
        <v>20000000</v>
      </c>
      <c r="I1210" s="93">
        <v>14092933.87</v>
      </c>
      <c r="J1210" s="94">
        <v>5907066.13</v>
      </c>
    </row>
    <row r="1211" spans="1:10" ht="12.75">
      <c r="A1211" s="65" t="s">
        <v>249</v>
      </c>
      <c r="B1211" s="66" t="s">
        <v>364</v>
      </c>
      <c r="C1211" s="67" t="s">
        <v>424</v>
      </c>
      <c r="D1211" s="76" t="s">
        <v>246</v>
      </c>
      <c r="E1211" s="184" t="s">
        <v>250</v>
      </c>
      <c r="F1211" s="185"/>
      <c r="G1211" s="78" t="s">
        <v>424</v>
      </c>
      <c r="H1211" s="92">
        <v>20000000</v>
      </c>
      <c r="I1211" s="93">
        <v>14092933.87</v>
      </c>
      <c r="J1211" s="94">
        <v>5907066.13</v>
      </c>
    </row>
    <row r="1212" spans="1:10" ht="22.5">
      <c r="A1212" s="65" t="s">
        <v>251</v>
      </c>
      <c r="B1212" s="66" t="s">
        <v>364</v>
      </c>
      <c r="C1212" s="67" t="s">
        <v>424</v>
      </c>
      <c r="D1212" s="76" t="s">
        <v>246</v>
      </c>
      <c r="E1212" s="184" t="s">
        <v>250</v>
      </c>
      <c r="F1212" s="185"/>
      <c r="G1212" s="78" t="s">
        <v>366</v>
      </c>
      <c r="H1212" s="92">
        <v>20000000</v>
      </c>
      <c r="I1212" s="93">
        <v>14092933.87</v>
      </c>
      <c r="J1212" s="94">
        <v>5907066.13</v>
      </c>
    </row>
    <row r="1213" spans="1:10" s="58" customFormat="1" ht="12.75">
      <c r="A1213" s="57" t="s">
        <v>252</v>
      </c>
      <c r="B1213" s="56" t="s">
        <v>364</v>
      </c>
      <c r="C1213" s="73" t="s">
        <v>424</v>
      </c>
      <c r="D1213" s="77" t="s">
        <v>246</v>
      </c>
      <c r="E1213" s="145" t="s">
        <v>250</v>
      </c>
      <c r="F1213" s="190"/>
      <c r="G1213" s="74" t="s">
        <v>253</v>
      </c>
      <c r="H1213" s="95">
        <v>20000000</v>
      </c>
      <c r="I1213" s="96">
        <v>14092933.87</v>
      </c>
      <c r="J1213" s="97">
        <f>IF(IF(H1213="",0,H1213)=0,0,(IF(H1213&gt;0,IF(I1213&gt;H1213,0,H1213-I1213),IF(I1213&gt;H1213,H1213-I1213,0))))</f>
        <v>5907066.13</v>
      </c>
    </row>
    <row r="1214" spans="1:10" ht="33.75">
      <c r="A1214" s="65" t="s">
        <v>254</v>
      </c>
      <c r="B1214" s="66" t="s">
        <v>364</v>
      </c>
      <c r="C1214" s="67" t="s">
        <v>424</v>
      </c>
      <c r="D1214" s="76" t="s">
        <v>255</v>
      </c>
      <c r="E1214" s="184" t="s">
        <v>477</v>
      </c>
      <c r="F1214" s="185"/>
      <c r="G1214" s="78" t="s">
        <v>424</v>
      </c>
      <c r="H1214" s="92">
        <v>41972800</v>
      </c>
      <c r="I1214" s="93">
        <v>31479600</v>
      </c>
      <c r="J1214" s="94">
        <v>10493200</v>
      </c>
    </row>
    <row r="1215" spans="1:10" ht="33.75">
      <c r="A1215" s="65" t="s">
        <v>256</v>
      </c>
      <c r="B1215" s="66" t="s">
        <v>364</v>
      </c>
      <c r="C1215" s="67" t="s">
        <v>424</v>
      </c>
      <c r="D1215" s="76" t="s">
        <v>257</v>
      </c>
      <c r="E1215" s="184" t="s">
        <v>477</v>
      </c>
      <c r="F1215" s="185"/>
      <c r="G1215" s="78" t="s">
        <v>424</v>
      </c>
      <c r="H1215" s="92">
        <v>41972800</v>
      </c>
      <c r="I1215" s="93">
        <v>31479600</v>
      </c>
      <c r="J1215" s="94">
        <v>10493200</v>
      </c>
    </row>
    <row r="1216" spans="1:10" ht="22.5">
      <c r="A1216" s="65" t="s">
        <v>514</v>
      </c>
      <c r="B1216" s="66" t="s">
        <v>364</v>
      </c>
      <c r="C1216" s="67" t="s">
        <v>424</v>
      </c>
      <c r="D1216" s="76" t="s">
        <v>257</v>
      </c>
      <c r="E1216" s="184" t="s">
        <v>515</v>
      </c>
      <c r="F1216" s="185"/>
      <c r="G1216" s="78" t="s">
        <v>424</v>
      </c>
      <c r="H1216" s="92">
        <v>41972800</v>
      </c>
      <c r="I1216" s="93">
        <v>31479600</v>
      </c>
      <c r="J1216" s="94">
        <v>10493200</v>
      </c>
    </row>
    <row r="1217" spans="1:10" ht="22.5">
      <c r="A1217" s="65" t="s">
        <v>258</v>
      </c>
      <c r="B1217" s="66" t="s">
        <v>364</v>
      </c>
      <c r="C1217" s="67" t="s">
        <v>424</v>
      </c>
      <c r="D1217" s="76" t="s">
        <v>257</v>
      </c>
      <c r="E1217" s="184" t="s">
        <v>259</v>
      </c>
      <c r="F1217" s="185"/>
      <c r="G1217" s="78" t="s">
        <v>424</v>
      </c>
      <c r="H1217" s="92">
        <v>41972800</v>
      </c>
      <c r="I1217" s="93">
        <v>31479600</v>
      </c>
      <c r="J1217" s="94">
        <v>10493200</v>
      </c>
    </row>
    <row r="1218" spans="1:10" ht="12.75">
      <c r="A1218" s="65" t="s">
        <v>518</v>
      </c>
      <c r="B1218" s="66" t="s">
        <v>364</v>
      </c>
      <c r="C1218" s="67" t="s">
        <v>424</v>
      </c>
      <c r="D1218" s="76" t="s">
        <v>257</v>
      </c>
      <c r="E1218" s="184" t="s">
        <v>259</v>
      </c>
      <c r="F1218" s="185"/>
      <c r="G1218" s="78" t="s">
        <v>365</v>
      </c>
      <c r="H1218" s="92">
        <v>41972800</v>
      </c>
      <c r="I1218" s="93">
        <v>31479600</v>
      </c>
      <c r="J1218" s="94">
        <v>10493200</v>
      </c>
    </row>
    <row r="1219" spans="1:10" ht="12.75">
      <c r="A1219" s="65" t="s">
        <v>260</v>
      </c>
      <c r="B1219" s="66" t="s">
        <v>364</v>
      </c>
      <c r="C1219" s="67" t="s">
        <v>424</v>
      </c>
      <c r="D1219" s="76" t="s">
        <v>257</v>
      </c>
      <c r="E1219" s="184" t="s">
        <v>259</v>
      </c>
      <c r="F1219" s="185"/>
      <c r="G1219" s="78" t="s">
        <v>261</v>
      </c>
      <c r="H1219" s="92">
        <v>41972800</v>
      </c>
      <c r="I1219" s="93">
        <v>31479600</v>
      </c>
      <c r="J1219" s="94">
        <v>10493200</v>
      </c>
    </row>
    <row r="1220" spans="1:10" s="58" customFormat="1" ht="22.5">
      <c r="A1220" s="57" t="s">
        <v>262</v>
      </c>
      <c r="B1220" s="56" t="s">
        <v>364</v>
      </c>
      <c r="C1220" s="73" t="s">
        <v>424</v>
      </c>
      <c r="D1220" s="77" t="s">
        <v>257</v>
      </c>
      <c r="E1220" s="145" t="s">
        <v>259</v>
      </c>
      <c r="F1220" s="190"/>
      <c r="G1220" s="74" t="s">
        <v>263</v>
      </c>
      <c r="H1220" s="95">
        <v>41972800</v>
      </c>
      <c r="I1220" s="96">
        <v>31479600</v>
      </c>
      <c r="J1220" s="97">
        <f>IF(IF(H1220="",0,H1220)=0,0,(IF(H1220&gt;0,IF(I1220&gt;H1220,0,H1220-I1220),IF(I1220&gt;H1220,H1220-I1220,0))))</f>
        <v>10493200</v>
      </c>
    </row>
    <row r="1221" spans="1:10" ht="5.25" customHeight="1" hidden="1" thickBot="1">
      <c r="A1221" s="18"/>
      <c r="B1221" s="30"/>
      <c r="C1221" s="31"/>
      <c r="D1221" s="31"/>
      <c r="E1221" s="31"/>
      <c r="F1221" s="31"/>
      <c r="G1221" s="31"/>
      <c r="H1221" s="101"/>
      <c r="I1221" s="102"/>
      <c r="J1221" s="103"/>
    </row>
    <row r="1222" spans="1:10" ht="13.5" thickBot="1">
      <c r="A1222" s="26"/>
      <c r="B1222" s="26"/>
      <c r="C1222" s="22"/>
      <c r="D1222" s="22"/>
      <c r="E1222" s="22"/>
      <c r="F1222" s="22"/>
      <c r="G1222" s="22"/>
      <c r="H1222" s="104"/>
      <c r="I1222" s="104"/>
      <c r="J1222" s="104"/>
    </row>
    <row r="1223" spans="1:10" ht="28.5" customHeight="1" thickBot="1">
      <c r="A1223" s="39" t="s">
        <v>375</v>
      </c>
      <c r="B1223" s="40">
        <v>450</v>
      </c>
      <c r="C1223" s="176" t="s">
        <v>374</v>
      </c>
      <c r="D1223" s="177"/>
      <c r="E1223" s="177"/>
      <c r="F1223" s="177"/>
      <c r="G1223" s="178"/>
      <c r="H1223" s="105">
        <f>0-H1231</f>
        <v>-11960237.13</v>
      </c>
      <c r="I1223" s="105">
        <f>I15-I183</f>
        <v>32166267.04</v>
      </c>
      <c r="J1223" s="106" t="s">
        <v>374</v>
      </c>
    </row>
    <row r="1224" spans="1:10" ht="12.75">
      <c r="A1224" s="26"/>
      <c r="B1224" s="29"/>
      <c r="C1224" s="22"/>
      <c r="D1224" s="22"/>
      <c r="E1224" s="22"/>
      <c r="F1224" s="22"/>
      <c r="G1224" s="22"/>
      <c r="H1224" s="41"/>
      <c r="I1224" s="41"/>
      <c r="J1224" s="22"/>
    </row>
    <row r="1225" spans="1:10" ht="15">
      <c r="A1225" s="186" t="s">
        <v>388</v>
      </c>
      <c r="B1225" s="186"/>
      <c r="C1225" s="186"/>
      <c r="D1225" s="186"/>
      <c r="E1225" s="186"/>
      <c r="F1225" s="186"/>
      <c r="G1225" s="186"/>
      <c r="H1225" s="186"/>
      <c r="I1225" s="186"/>
      <c r="J1225" s="186"/>
    </row>
    <row r="1226" spans="1:10" ht="12.75">
      <c r="A1226" s="8"/>
      <c r="B1226" s="25"/>
      <c r="C1226" s="9"/>
      <c r="D1226" s="9"/>
      <c r="E1226" s="9"/>
      <c r="F1226" s="9"/>
      <c r="G1226" s="9"/>
      <c r="H1226" s="10"/>
      <c r="I1226" s="10"/>
      <c r="J1226" s="38" t="s">
        <v>384</v>
      </c>
    </row>
    <row r="1227" spans="1:10" ht="16.5" customHeight="1">
      <c r="A1227" s="158" t="s">
        <v>395</v>
      </c>
      <c r="B1227" s="158" t="s">
        <v>396</v>
      </c>
      <c r="C1227" s="161" t="s">
        <v>401</v>
      </c>
      <c r="D1227" s="162"/>
      <c r="E1227" s="162"/>
      <c r="F1227" s="162"/>
      <c r="G1227" s="163"/>
      <c r="H1227" s="158" t="s">
        <v>398</v>
      </c>
      <c r="I1227" s="158" t="s">
        <v>380</v>
      </c>
      <c r="J1227" s="158" t="s">
        <v>399</v>
      </c>
    </row>
    <row r="1228" spans="1:10" ht="16.5" customHeight="1">
      <c r="A1228" s="159"/>
      <c r="B1228" s="159"/>
      <c r="C1228" s="164"/>
      <c r="D1228" s="165"/>
      <c r="E1228" s="165"/>
      <c r="F1228" s="165"/>
      <c r="G1228" s="166"/>
      <c r="H1228" s="159"/>
      <c r="I1228" s="159"/>
      <c r="J1228" s="159"/>
    </row>
    <row r="1229" spans="1:10" ht="16.5" customHeight="1">
      <c r="A1229" s="160"/>
      <c r="B1229" s="160"/>
      <c r="C1229" s="167"/>
      <c r="D1229" s="168"/>
      <c r="E1229" s="168"/>
      <c r="F1229" s="168"/>
      <c r="G1229" s="169"/>
      <c r="H1229" s="160"/>
      <c r="I1229" s="160"/>
      <c r="J1229" s="160"/>
    </row>
    <row r="1230" spans="1:10" ht="13.5" thickBot="1">
      <c r="A1230" s="48">
        <v>1</v>
      </c>
      <c r="B1230" s="12">
        <v>2</v>
      </c>
      <c r="C1230" s="170">
        <v>3</v>
      </c>
      <c r="D1230" s="171"/>
      <c r="E1230" s="171"/>
      <c r="F1230" s="171"/>
      <c r="G1230" s="172"/>
      <c r="H1230" s="13" t="s">
        <v>359</v>
      </c>
      <c r="I1230" s="13" t="s">
        <v>382</v>
      </c>
      <c r="J1230" s="13" t="s">
        <v>383</v>
      </c>
    </row>
    <row r="1231" spans="1:10" ht="12.75" customHeight="1">
      <c r="A1231" s="52" t="s">
        <v>389</v>
      </c>
      <c r="B1231" s="36" t="s">
        <v>365</v>
      </c>
      <c r="C1231" s="173" t="s">
        <v>374</v>
      </c>
      <c r="D1231" s="174"/>
      <c r="E1231" s="174"/>
      <c r="F1231" s="174"/>
      <c r="G1231" s="175"/>
      <c r="H1231" s="107">
        <f>H1233+H1255+H1260</f>
        <v>11960237.13</v>
      </c>
      <c r="I1231" s="107">
        <f>I1233+I1255+I1260</f>
        <v>-32166267.04</v>
      </c>
      <c r="J1231" s="108">
        <f>J1233+J1255+J1260</f>
        <v>44126504.17</v>
      </c>
    </row>
    <row r="1232" spans="1:10" ht="12.75" customHeight="1">
      <c r="A1232" s="53" t="s">
        <v>368</v>
      </c>
      <c r="B1232" s="37"/>
      <c r="C1232" s="200"/>
      <c r="D1232" s="201"/>
      <c r="E1232" s="201"/>
      <c r="F1232" s="201"/>
      <c r="G1232" s="202"/>
      <c r="H1232" s="109"/>
      <c r="I1232" s="110"/>
      <c r="J1232" s="111"/>
    </row>
    <row r="1233" spans="1:10" ht="12.75" customHeight="1">
      <c r="A1233" s="52" t="s">
        <v>390</v>
      </c>
      <c r="B1233" s="42" t="s">
        <v>369</v>
      </c>
      <c r="C1233" s="197" t="s">
        <v>374</v>
      </c>
      <c r="D1233" s="198"/>
      <c r="E1233" s="198"/>
      <c r="F1233" s="198"/>
      <c r="G1233" s="199"/>
      <c r="H1233" s="87">
        <v>1389930</v>
      </c>
      <c r="I1233" s="87">
        <v>-386890.11</v>
      </c>
      <c r="J1233" s="112">
        <v>1776820.11</v>
      </c>
    </row>
    <row r="1234" spans="1:10" ht="12.75" customHeight="1">
      <c r="A1234" s="53" t="s">
        <v>367</v>
      </c>
      <c r="B1234" s="43"/>
      <c r="C1234" s="179"/>
      <c r="D1234" s="180"/>
      <c r="E1234" s="180"/>
      <c r="F1234" s="180"/>
      <c r="G1234" s="181"/>
      <c r="H1234" s="113"/>
      <c r="I1234" s="114"/>
      <c r="J1234" s="115"/>
    </row>
    <row r="1235" spans="1:10" ht="22.5">
      <c r="A1235" s="65" t="s">
        <v>440</v>
      </c>
      <c r="B1235" s="66" t="s">
        <v>369</v>
      </c>
      <c r="C1235" s="68" t="s">
        <v>424</v>
      </c>
      <c r="D1235" s="140" t="s">
        <v>441</v>
      </c>
      <c r="E1235" s="141"/>
      <c r="F1235" s="141"/>
      <c r="G1235" s="142"/>
      <c r="H1235" s="92">
        <v>1389930</v>
      </c>
      <c r="I1235" s="93">
        <v>-386890.11</v>
      </c>
      <c r="J1235" s="94">
        <v>1776820.11</v>
      </c>
    </row>
    <row r="1236" spans="1:10" ht="22.5">
      <c r="A1236" s="65" t="s">
        <v>442</v>
      </c>
      <c r="B1236" s="66" t="s">
        <v>369</v>
      </c>
      <c r="C1236" s="68" t="s">
        <v>424</v>
      </c>
      <c r="D1236" s="140" t="s">
        <v>443</v>
      </c>
      <c r="E1236" s="141"/>
      <c r="F1236" s="141"/>
      <c r="G1236" s="142"/>
      <c r="H1236" s="92">
        <v>21725130</v>
      </c>
      <c r="I1236" s="93">
        <v>0</v>
      </c>
      <c r="J1236" s="94">
        <v>21725130</v>
      </c>
    </row>
    <row r="1237" spans="1:10" ht="22.5">
      <c r="A1237" s="65" t="s">
        <v>444</v>
      </c>
      <c r="B1237" s="66" t="s">
        <v>369</v>
      </c>
      <c r="C1237" s="68" t="s">
        <v>424</v>
      </c>
      <c r="D1237" s="140" t="s">
        <v>445</v>
      </c>
      <c r="E1237" s="141"/>
      <c r="F1237" s="141"/>
      <c r="G1237" s="142"/>
      <c r="H1237" s="92">
        <v>258925130</v>
      </c>
      <c r="I1237" s="93">
        <v>175000000</v>
      </c>
      <c r="J1237" s="94">
        <v>83925130</v>
      </c>
    </row>
    <row r="1238" spans="1:10" ht="22.5">
      <c r="A1238" s="65" t="s">
        <v>446</v>
      </c>
      <c r="B1238" s="66" t="s">
        <v>369</v>
      </c>
      <c r="C1238" s="68" t="s">
        <v>424</v>
      </c>
      <c r="D1238" s="140" t="s">
        <v>447</v>
      </c>
      <c r="E1238" s="141"/>
      <c r="F1238" s="141"/>
      <c r="G1238" s="142"/>
      <c r="H1238" s="92">
        <v>-237200000</v>
      </c>
      <c r="I1238" s="93">
        <v>-175000000</v>
      </c>
      <c r="J1238" s="94">
        <v>-62200000</v>
      </c>
    </row>
    <row r="1239" spans="1:10" s="58" customFormat="1" ht="33.75">
      <c r="A1239" s="55" t="s">
        <v>448</v>
      </c>
      <c r="B1239" s="56" t="s">
        <v>369</v>
      </c>
      <c r="C1239" s="73" t="s">
        <v>424</v>
      </c>
      <c r="D1239" s="145" t="s">
        <v>449</v>
      </c>
      <c r="E1239" s="146"/>
      <c r="F1239" s="146"/>
      <c r="G1239" s="147"/>
      <c r="H1239" s="95">
        <v>258925130</v>
      </c>
      <c r="I1239" s="96">
        <v>175000000</v>
      </c>
      <c r="J1239" s="97">
        <f>IF(IF(H1239="",0,H1239)=0,0,(IF(H1239&gt;0,IF(I1239&gt;H1239,0,H1239-I1239),IF(I1239&gt;H1239,H1239-I1239,0))))</f>
        <v>83925130</v>
      </c>
    </row>
    <row r="1240" spans="1:10" s="58" customFormat="1" ht="33.75">
      <c r="A1240" s="55" t="s">
        <v>450</v>
      </c>
      <c r="B1240" s="56" t="s">
        <v>369</v>
      </c>
      <c r="C1240" s="73" t="s">
        <v>424</v>
      </c>
      <c r="D1240" s="145" t="s">
        <v>451</v>
      </c>
      <c r="E1240" s="146"/>
      <c r="F1240" s="146"/>
      <c r="G1240" s="147"/>
      <c r="H1240" s="95">
        <v>-237200000</v>
      </c>
      <c r="I1240" s="96">
        <v>-175000000</v>
      </c>
      <c r="J1240" s="97">
        <f>IF(IF(H1240="",0,H1240)=0,0,(IF(H1240&gt;0,IF(I1240&gt;H1240,0,H1240-I1240),IF(I1240&gt;H1240,H1240-I1240,0))))</f>
        <v>-62200000</v>
      </c>
    </row>
    <row r="1241" spans="1:10" ht="22.5">
      <c r="A1241" s="65" t="s">
        <v>452</v>
      </c>
      <c r="B1241" s="66" t="s">
        <v>369</v>
      </c>
      <c r="C1241" s="68" t="s">
        <v>424</v>
      </c>
      <c r="D1241" s="140" t="s">
        <v>453</v>
      </c>
      <c r="E1241" s="141"/>
      <c r="F1241" s="141"/>
      <c r="G1241" s="142"/>
      <c r="H1241" s="92">
        <v>-20741200</v>
      </c>
      <c r="I1241" s="93">
        <v>-582000</v>
      </c>
      <c r="J1241" s="94">
        <v>-20159200</v>
      </c>
    </row>
    <row r="1242" spans="1:10" ht="33.75">
      <c r="A1242" s="65" t="s">
        <v>454</v>
      </c>
      <c r="B1242" s="66" t="s">
        <v>369</v>
      </c>
      <c r="C1242" s="68" t="s">
        <v>424</v>
      </c>
      <c r="D1242" s="140" t="s">
        <v>455</v>
      </c>
      <c r="E1242" s="141"/>
      <c r="F1242" s="141"/>
      <c r="G1242" s="142"/>
      <c r="H1242" s="92">
        <v>-20741200</v>
      </c>
      <c r="I1242" s="93">
        <v>-582000</v>
      </c>
      <c r="J1242" s="94">
        <v>-20159200</v>
      </c>
    </row>
    <row r="1243" spans="1:10" ht="33.75">
      <c r="A1243" s="65" t="s">
        <v>456</v>
      </c>
      <c r="B1243" s="66" t="s">
        <v>369</v>
      </c>
      <c r="C1243" s="68" t="s">
        <v>424</v>
      </c>
      <c r="D1243" s="140" t="s">
        <v>457</v>
      </c>
      <c r="E1243" s="141"/>
      <c r="F1243" s="141"/>
      <c r="G1243" s="142"/>
      <c r="H1243" s="92">
        <v>10238000</v>
      </c>
      <c r="I1243" s="93">
        <v>5238000</v>
      </c>
      <c r="J1243" s="94">
        <v>5000000</v>
      </c>
    </row>
    <row r="1244" spans="1:10" ht="33.75">
      <c r="A1244" s="65" t="s">
        <v>458</v>
      </c>
      <c r="B1244" s="66" t="s">
        <v>369</v>
      </c>
      <c r="C1244" s="68" t="s">
        <v>424</v>
      </c>
      <c r="D1244" s="140" t="s">
        <v>459</v>
      </c>
      <c r="E1244" s="141"/>
      <c r="F1244" s="141"/>
      <c r="G1244" s="142"/>
      <c r="H1244" s="92">
        <v>-30979200</v>
      </c>
      <c r="I1244" s="93">
        <v>-5820000</v>
      </c>
      <c r="J1244" s="94">
        <v>-25159200</v>
      </c>
    </row>
    <row r="1245" spans="1:10" s="58" customFormat="1" ht="45">
      <c r="A1245" s="55" t="s">
        <v>460</v>
      </c>
      <c r="B1245" s="56" t="s">
        <v>369</v>
      </c>
      <c r="C1245" s="73" t="s">
        <v>424</v>
      </c>
      <c r="D1245" s="145" t="s">
        <v>461</v>
      </c>
      <c r="E1245" s="146"/>
      <c r="F1245" s="146"/>
      <c r="G1245" s="147"/>
      <c r="H1245" s="95">
        <v>10238000</v>
      </c>
      <c r="I1245" s="96">
        <v>5238000</v>
      </c>
      <c r="J1245" s="97">
        <f>IF(IF(H1245="",0,H1245)=0,0,(IF(H1245&gt;0,IF(I1245&gt;H1245,0,H1245-I1245),IF(I1245&gt;H1245,H1245-I1245,0))))</f>
        <v>5000000</v>
      </c>
    </row>
    <row r="1246" spans="1:10" s="58" customFormat="1" ht="45">
      <c r="A1246" s="55" t="s">
        <v>462</v>
      </c>
      <c r="B1246" s="56" t="s">
        <v>369</v>
      </c>
      <c r="C1246" s="73" t="s">
        <v>424</v>
      </c>
      <c r="D1246" s="145" t="s">
        <v>463</v>
      </c>
      <c r="E1246" s="146"/>
      <c r="F1246" s="146"/>
      <c r="G1246" s="147"/>
      <c r="H1246" s="95">
        <v>-30979200</v>
      </c>
      <c r="I1246" s="96">
        <v>-5820000</v>
      </c>
      <c r="J1246" s="97">
        <f>IF(IF(H1246="",0,H1246)=0,0,(IF(H1246&gt;0,IF(I1246&gt;H1246,0,H1246-I1246),IF(I1246&gt;H1246,H1246-I1246,0))))</f>
        <v>-25159200</v>
      </c>
    </row>
    <row r="1247" spans="1:10" ht="22.5">
      <c r="A1247" s="65" t="s">
        <v>464</v>
      </c>
      <c r="B1247" s="66" t="s">
        <v>369</v>
      </c>
      <c r="C1247" s="68" t="s">
        <v>424</v>
      </c>
      <c r="D1247" s="140" t="s">
        <v>465</v>
      </c>
      <c r="E1247" s="141"/>
      <c r="F1247" s="141"/>
      <c r="G1247" s="142"/>
      <c r="H1247" s="92">
        <v>406000</v>
      </c>
      <c r="I1247" s="93">
        <v>195109.89</v>
      </c>
      <c r="J1247" s="94">
        <v>210890.11</v>
      </c>
    </row>
    <row r="1248" spans="1:10" ht="22.5">
      <c r="A1248" s="65" t="s">
        <v>466</v>
      </c>
      <c r="B1248" s="66" t="s">
        <v>369</v>
      </c>
      <c r="C1248" s="68" t="s">
        <v>424</v>
      </c>
      <c r="D1248" s="140" t="s">
        <v>467</v>
      </c>
      <c r="E1248" s="141"/>
      <c r="F1248" s="141"/>
      <c r="G1248" s="142"/>
      <c r="H1248" s="92">
        <v>406000</v>
      </c>
      <c r="I1248" s="93">
        <v>195109.89</v>
      </c>
      <c r="J1248" s="94">
        <v>210890.11</v>
      </c>
    </row>
    <row r="1249" spans="1:10" ht="22.5">
      <c r="A1249" s="65" t="s">
        <v>468</v>
      </c>
      <c r="B1249" s="66" t="s">
        <v>369</v>
      </c>
      <c r="C1249" s="68" t="s">
        <v>424</v>
      </c>
      <c r="D1249" s="140" t="s">
        <v>469</v>
      </c>
      <c r="E1249" s="141"/>
      <c r="F1249" s="141"/>
      <c r="G1249" s="142"/>
      <c r="H1249" s="92">
        <v>406000</v>
      </c>
      <c r="I1249" s="93">
        <v>195109.89</v>
      </c>
      <c r="J1249" s="94">
        <v>210890.11</v>
      </c>
    </row>
    <row r="1250" spans="1:10" ht="22.5">
      <c r="A1250" s="65" t="s">
        <v>472</v>
      </c>
      <c r="B1250" s="66" t="s">
        <v>369</v>
      </c>
      <c r="C1250" s="68" t="s">
        <v>424</v>
      </c>
      <c r="D1250" s="140" t="s">
        <v>473</v>
      </c>
      <c r="E1250" s="141"/>
      <c r="F1250" s="141"/>
      <c r="G1250" s="142"/>
      <c r="H1250" s="92">
        <v>406000</v>
      </c>
      <c r="I1250" s="93">
        <v>195109.89</v>
      </c>
      <c r="J1250" s="94">
        <v>210890.11</v>
      </c>
    </row>
    <row r="1251" spans="1:10" s="58" customFormat="1" ht="33.75">
      <c r="A1251" s="55" t="s">
        <v>474</v>
      </c>
      <c r="B1251" s="56" t="s">
        <v>369</v>
      </c>
      <c r="C1251" s="73" t="s">
        <v>424</v>
      </c>
      <c r="D1251" s="145" t="s">
        <v>475</v>
      </c>
      <c r="E1251" s="146"/>
      <c r="F1251" s="146"/>
      <c r="G1251" s="147"/>
      <c r="H1251" s="95">
        <v>0</v>
      </c>
      <c r="I1251" s="96">
        <v>195109.89</v>
      </c>
      <c r="J1251" s="97">
        <f>IF(IF(H1251="",0,H1251)=0,0,(IF(H1251&gt;0,IF(I1251&gt;H1251,0,H1251-I1251),IF(I1251&gt;H1251,H1251-I1251,0))))</f>
        <v>0</v>
      </c>
    </row>
    <row r="1252" spans="1:10" s="58" customFormat="1" ht="33.75">
      <c r="A1252" s="65" t="s">
        <v>882</v>
      </c>
      <c r="B1252" s="66" t="s">
        <v>369</v>
      </c>
      <c r="C1252" s="68" t="s">
        <v>424</v>
      </c>
      <c r="D1252" s="150" t="s">
        <v>883</v>
      </c>
      <c r="E1252" s="151"/>
      <c r="F1252" s="151"/>
      <c r="G1252" s="152"/>
      <c r="H1252" s="92">
        <v>406000</v>
      </c>
      <c r="I1252" s="93"/>
      <c r="J1252" s="135">
        <v>406000</v>
      </c>
    </row>
    <row r="1253" spans="1:10" s="58" customFormat="1" ht="45">
      <c r="A1253" s="55" t="s">
        <v>884</v>
      </c>
      <c r="B1253" s="56" t="s">
        <v>369</v>
      </c>
      <c r="C1253" s="73" t="s">
        <v>424</v>
      </c>
      <c r="D1253" s="137" t="s">
        <v>885</v>
      </c>
      <c r="E1253" s="138"/>
      <c r="F1253" s="138"/>
      <c r="G1253" s="139"/>
      <c r="H1253" s="95">
        <v>406000</v>
      </c>
      <c r="I1253" s="96">
        <v>0</v>
      </c>
      <c r="J1253" s="136">
        <f>IF(IF(H1253="",0,H1253)=0,0,(IF(H1253&gt;0,IF(I1253&gt;H1253,0,H1253-I1253),IF(I1253&gt;H1253,H1253-I1253,0))))</f>
        <v>406000</v>
      </c>
    </row>
    <row r="1254" spans="1:10" ht="12.75" customHeight="1" hidden="1">
      <c r="A1254" s="54"/>
      <c r="B1254" s="17"/>
      <c r="C1254" s="14"/>
      <c r="D1254" s="14"/>
      <c r="E1254" s="14"/>
      <c r="F1254" s="14"/>
      <c r="G1254" s="14"/>
      <c r="H1254" s="116"/>
      <c r="I1254" s="117"/>
      <c r="J1254" s="118"/>
    </row>
    <row r="1255" spans="1:10" ht="12.75" customHeight="1" hidden="1">
      <c r="A1255" s="52" t="s">
        <v>391</v>
      </c>
      <c r="B1255" s="43" t="s">
        <v>370</v>
      </c>
      <c r="C1255" s="179" t="s">
        <v>374</v>
      </c>
      <c r="D1255" s="180"/>
      <c r="E1255" s="180"/>
      <c r="F1255" s="180"/>
      <c r="G1255" s="181"/>
      <c r="H1255" s="87">
        <v>0</v>
      </c>
      <c r="I1255" s="87">
        <v>0</v>
      </c>
      <c r="J1255" s="119">
        <v>0</v>
      </c>
    </row>
    <row r="1256" spans="1:10" ht="12.75" customHeight="1" hidden="1">
      <c r="A1256" s="53" t="s">
        <v>367</v>
      </c>
      <c r="B1256" s="43"/>
      <c r="C1256" s="179"/>
      <c r="D1256" s="180"/>
      <c r="E1256" s="180"/>
      <c r="F1256" s="180"/>
      <c r="G1256" s="181"/>
      <c r="H1256" s="113"/>
      <c r="I1256" s="114"/>
      <c r="J1256" s="115"/>
    </row>
    <row r="1257" spans="1:10" ht="12.75" customHeight="1" hidden="1">
      <c r="A1257" s="80"/>
      <c r="B1257" s="81" t="s">
        <v>370</v>
      </c>
      <c r="C1257" s="82"/>
      <c r="D1257" s="203"/>
      <c r="E1257" s="204"/>
      <c r="F1257" s="204"/>
      <c r="G1257" s="205"/>
      <c r="H1257" s="120"/>
      <c r="I1257" s="121"/>
      <c r="J1257" s="122"/>
    </row>
    <row r="1258" spans="1:10" s="58" customFormat="1" ht="12.75" hidden="1">
      <c r="A1258" s="83"/>
      <c r="B1258" s="84" t="s">
        <v>370</v>
      </c>
      <c r="C1258" s="85"/>
      <c r="D1258" s="148"/>
      <c r="E1258" s="148"/>
      <c r="F1258" s="148"/>
      <c r="G1258" s="149"/>
      <c r="H1258" s="123"/>
      <c r="I1258" s="124"/>
      <c r="J1258" s="125">
        <f>IF(IF(H1258="",0,H1258)=0,0,(IF(H1258&gt;0,IF(I1258&gt;H1258,0,H1258-I1258),IF(I1258&gt;H1258,H1258-I1258,0))))</f>
        <v>0</v>
      </c>
    </row>
    <row r="1259" spans="1:10" ht="12.75" customHeight="1" hidden="1">
      <c r="A1259" s="54"/>
      <c r="B1259" s="16"/>
      <c r="C1259" s="14"/>
      <c r="D1259" s="14"/>
      <c r="E1259" s="14"/>
      <c r="F1259" s="14"/>
      <c r="G1259" s="14"/>
      <c r="H1259" s="116"/>
      <c r="I1259" s="117"/>
      <c r="J1259" s="118"/>
    </row>
    <row r="1260" spans="1:10" ht="12.75" customHeight="1">
      <c r="A1260" s="52" t="s">
        <v>373</v>
      </c>
      <c r="B1260" s="43" t="s">
        <v>366</v>
      </c>
      <c r="C1260" s="154" t="s">
        <v>409</v>
      </c>
      <c r="D1260" s="155"/>
      <c r="E1260" s="155"/>
      <c r="F1260" s="155"/>
      <c r="G1260" s="156"/>
      <c r="H1260" s="87">
        <v>10570307.13</v>
      </c>
      <c r="I1260" s="87">
        <v>-31779376.93</v>
      </c>
      <c r="J1260" s="126">
        <f>IF(IF(H1260="",0,H1260)=0,0,(IF(H1260&gt;0,IF(I1260&gt;H1260,0,H1260-I1260),IF(I1260&gt;H1260,H1260-I1260,0))))</f>
        <v>42349684.06</v>
      </c>
    </row>
    <row r="1261" spans="1:10" ht="22.5">
      <c r="A1261" s="52" t="s">
        <v>410</v>
      </c>
      <c r="B1261" s="43" t="s">
        <v>366</v>
      </c>
      <c r="C1261" s="154" t="s">
        <v>411</v>
      </c>
      <c r="D1261" s="155"/>
      <c r="E1261" s="155"/>
      <c r="F1261" s="155"/>
      <c r="G1261" s="156"/>
      <c r="H1261" s="87">
        <v>10570307.13</v>
      </c>
      <c r="I1261" s="87">
        <v>-31779376.93</v>
      </c>
      <c r="J1261" s="126">
        <f>IF(IF(H1261="",0,H1261)=0,0,(IF(H1261&gt;0,IF(I1261&gt;H1261,0,H1261-I1261),IF(I1261&gt;H1261,H1261-I1261,0))))</f>
        <v>42349684.06</v>
      </c>
    </row>
    <row r="1262" spans="1:10" ht="35.25" customHeight="1">
      <c r="A1262" s="52" t="s">
        <v>413</v>
      </c>
      <c r="B1262" s="43" t="s">
        <v>366</v>
      </c>
      <c r="C1262" s="154" t="s">
        <v>412</v>
      </c>
      <c r="D1262" s="155"/>
      <c r="E1262" s="155"/>
      <c r="F1262" s="155"/>
      <c r="G1262" s="156"/>
      <c r="H1262" s="87">
        <v>0</v>
      </c>
      <c r="I1262" s="87">
        <v>0</v>
      </c>
      <c r="J1262" s="126">
        <f>IF(IF(H1262="",0,H1262)=0,0,(IF(H1262&gt;0,IF(I1262&gt;H1262,0,H1262-I1262),IF(I1262&gt;H1262,H1262-I1262,0))))</f>
        <v>0</v>
      </c>
    </row>
    <row r="1263" spans="1:10" ht="12.75">
      <c r="A1263" s="69" t="s">
        <v>433</v>
      </c>
      <c r="B1263" s="70" t="s">
        <v>371</v>
      </c>
      <c r="C1263" s="68" t="s">
        <v>424</v>
      </c>
      <c r="D1263" s="140" t="s">
        <v>432</v>
      </c>
      <c r="E1263" s="141"/>
      <c r="F1263" s="141"/>
      <c r="G1263" s="142"/>
      <c r="H1263" s="92">
        <v>-1704668957.58</v>
      </c>
      <c r="I1263" s="92">
        <v>-1003506902.07</v>
      </c>
      <c r="J1263" s="127" t="s">
        <v>414</v>
      </c>
    </row>
    <row r="1264" spans="1:10" ht="12.75">
      <c r="A1264" s="69" t="s">
        <v>435</v>
      </c>
      <c r="B1264" s="70" t="s">
        <v>371</v>
      </c>
      <c r="C1264" s="68" t="s">
        <v>424</v>
      </c>
      <c r="D1264" s="140" t="s">
        <v>434</v>
      </c>
      <c r="E1264" s="141"/>
      <c r="F1264" s="141"/>
      <c r="G1264" s="142"/>
      <c r="H1264" s="92">
        <v>-1704668957.58</v>
      </c>
      <c r="I1264" s="92">
        <v>-1003506902.07</v>
      </c>
      <c r="J1264" s="127" t="s">
        <v>414</v>
      </c>
    </row>
    <row r="1265" spans="1:10" ht="22.5">
      <c r="A1265" s="69" t="s">
        <v>437</v>
      </c>
      <c r="B1265" s="70" t="s">
        <v>371</v>
      </c>
      <c r="C1265" s="68" t="s">
        <v>424</v>
      </c>
      <c r="D1265" s="140" t="s">
        <v>436</v>
      </c>
      <c r="E1265" s="141"/>
      <c r="F1265" s="141"/>
      <c r="G1265" s="142"/>
      <c r="H1265" s="92">
        <v>-1704668957.58</v>
      </c>
      <c r="I1265" s="92">
        <v>-1003506902.07</v>
      </c>
      <c r="J1265" s="127" t="s">
        <v>414</v>
      </c>
    </row>
    <row r="1266" spans="1:10" ht="22.5">
      <c r="A1266" s="63" t="s">
        <v>439</v>
      </c>
      <c r="B1266" s="71" t="s">
        <v>371</v>
      </c>
      <c r="C1266" s="75" t="s">
        <v>424</v>
      </c>
      <c r="D1266" s="143" t="s">
        <v>438</v>
      </c>
      <c r="E1266" s="143"/>
      <c r="F1266" s="143"/>
      <c r="G1266" s="144"/>
      <c r="H1266" s="128">
        <v>-1704668957.58</v>
      </c>
      <c r="I1266" s="128">
        <v>-1003506902.07</v>
      </c>
      <c r="J1266" s="129" t="s">
        <v>374</v>
      </c>
    </row>
    <row r="1267" spans="1:10" ht="12.75">
      <c r="A1267" s="69" t="s">
        <v>423</v>
      </c>
      <c r="B1267" s="70" t="s">
        <v>372</v>
      </c>
      <c r="C1267" s="68" t="s">
        <v>424</v>
      </c>
      <c r="D1267" s="140" t="s">
        <v>425</v>
      </c>
      <c r="E1267" s="141"/>
      <c r="F1267" s="141"/>
      <c r="G1267" s="142"/>
      <c r="H1267" s="92">
        <v>1715239264.71</v>
      </c>
      <c r="I1267" s="92">
        <v>971727525.14</v>
      </c>
      <c r="J1267" s="127" t="s">
        <v>414</v>
      </c>
    </row>
    <row r="1268" spans="1:10" ht="12.75">
      <c r="A1268" s="69" t="s">
        <v>426</v>
      </c>
      <c r="B1268" s="70" t="s">
        <v>372</v>
      </c>
      <c r="C1268" s="68" t="s">
        <v>424</v>
      </c>
      <c r="D1268" s="140" t="s">
        <v>427</v>
      </c>
      <c r="E1268" s="141"/>
      <c r="F1268" s="141"/>
      <c r="G1268" s="142"/>
      <c r="H1268" s="92">
        <v>1715239264.71</v>
      </c>
      <c r="I1268" s="92">
        <v>971727525.14</v>
      </c>
      <c r="J1268" s="127" t="s">
        <v>414</v>
      </c>
    </row>
    <row r="1269" spans="1:10" ht="22.5">
      <c r="A1269" s="69" t="s">
        <v>428</v>
      </c>
      <c r="B1269" s="70" t="s">
        <v>372</v>
      </c>
      <c r="C1269" s="68" t="s">
        <v>424</v>
      </c>
      <c r="D1269" s="140" t="s">
        <v>429</v>
      </c>
      <c r="E1269" s="141"/>
      <c r="F1269" s="141"/>
      <c r="G1269" s="142"/>
      <c r="H1269" s="92">
        <v>1715239264.71</v>
      </c>
      <c r="I1269" s="92">
        <v>971727525.14</v>
      </c>
      <c r="J1269" s="127" t="s">
        <v>414</v>
      </c>
    </row>
    <row r="1270" spans="1:10" ht="22.5">
      <c r="A1270" s="64" t="s">
        <v>430</v>
      </c>
      <c r="B1270" s="71" t="s">
        <v>372</v>
      </c>
      <c r="C1270" s="75" t="s">
        <v>424</v>
      </c>
      <c r="D1270" s="143" t="s">
        <v>431</v>
      </c>
      <c r="E1270" s="143"/>
      <c r="F1270" s="143"/>
      <c r="G1270" s="144"/>
      <c r="H1270" s="130">
        <v>1715239264.71</v>
      </c>
      <c r="I1270" s="130">
        <v>971727525.14</v>
      </c>
      <c r="J1270" s="131" t="s">
        <v>374</v>
      </c>
    </row>
    <row r="1271" spans="1:10" ht="27" customHeight="1">
      <c r="A1271" s="134" t="s">
        <v>470</v>
      </c>
      <c r="B1271" s="132"/>
      <c r="C1271" s="132"/>
      <c r="D1271" s="132"/>
      <c r="E1271" s="132"/>
      <c r="F1271" s="132"/>
      <c r="G1271" s="132"/>
      <c r="H1271" s="132"/>
      <c r="I1271" s="132"/>
      <c r="J1271" s="132"/>
    </row>
    <row r="1272" spans="1:10" ht="18.75" customHeight="1">
      <c r="A1272" s="133" t="s">
        <v>471</v>
      </c>
      <c r="B1272" s="157"/>
      <c r="C1272" s="157"/>
      <c r="D1272" s="157"/>
      <c r="E1272" s="157"/>
      <c r="F1272" s="157"/>
      <c r="G1272" s="157"/>
      <c r="H1272" s="157"/>
      <c r="I1272" s="157"/>
      <c r="J1272" s="157"/>
    </row>
    <row r="1273" spans="1:10" ht="12.75">
      <c r="A1273" s="26"/>
      <c r="B1273" s="29"/>
      <c r="C1273" s="22"/>
      <c r="D1273" s="22"/>
      <c r="E1273" s="22"/>
      <c r="F1273" s="22"/>
      <c r="G1273" s="22"/>
      <c r="H1273" s="22"/>
      <c r="I1273" s="22"/>
      <c r="J1273" s="22"/>
    </row>
    <row r="1274" spans="1:10" ht="12.75">
      <c r="A1274" s="26"/>
      <c r="B1274" s="29"/>
      <c r="C1274" s="22"/>
      <c r="D1274" s="22"/>
      <c r="E1274" s="22"/>
      <c r="F1274" s="22"/>
      <c r="G1274" s="22"/>
      <c r="H1274" s="22"/>
      <c r="I1274" s="22"/>
      <c r="J1274" s="22"/>
    </row>
    <row r="1275" spans="1:10" ht="21.75" customHeight="1">
      <c r="A1275" s="24" t="s">
        <v>404</v>
      </c>
      <c r="B1275" s="182" t="s">
        <v>155</v>
      </c>
      <c r="C1275" s="182"/>
      <c r="D1275" s="182"/>
      <c r="E1275" s="29"/>
      <c r="F1275" s="29"/>
      <c r="G1275" s="22"/>
      <c r="H1275" s="46" t="s">
        <v>406</v>
      </c>
      <c r="I1275" s="45"/>
      <c r="J1275" s="86" t="s">
        <v>157</v>
      </c>
    </row>
    <row r="1276" spans="1:10" ht="12.75">
      <c r="A1276" s="3" t="s">
        <v>402</v>
      </c>
      <c r="B1276" s="153" t="s">
        <v>403</v>
      </c>
      <c r="C1276" s="153"/>
      <c r="D1276" s="153"/>
      <c r="E1276" s="29"/>
      <c r="F1276" s="29"/>
      <c r="G1276" s="22"/>
      <c r="H1276" s="22"/>
      <c r="I1276" s="47" t="s">
        <v>407</v>
      </c>
      <c r="J1276" s="29" t="s">
        <v>403</v>
      </c>
    </row>
    <row r="1277" spans="1:10" ht="12.75">
      <c r="A1277" s="3"/>
      <c r="B1277" s="29"/>
      <c r="C1277" s="22"/>
      <c r="D1277" s="22"/>
      <c r="E1277" s="22"/>
      <c r="F1277" s="22"/>
      <c r="G1277" s="22"/>
      <c r="H1277" s="22"/>
      <c r="I1277" s="22"/>
      <c r="J1277" s="22"/>
    </row>
    <row r="1278" spans="1:10" ht="21.75" customHeight="1">
      <c r="A1278" s="3" t="s">
        <v>405</v>
      </c>
      <c r="B1278" s="183" t="s">
        <v>156</v>
      </c>
      <c r="C1278" s="183"/>
      <c r="D1278" s="183"/>
      <c r="E1278" s="72"/>
      <c r="F1278" s="72"/>
      <c r="G1278" s="22"/>
      <c r="H1278" s="22"/>
      <c r="I1278" s="22"/>
      <c r="J1278" s="22"/>
    </row>
    <row r="1279" spans="1:10" ht="12.75">
      <c r="A1279" s="3" t="s">
        <v>402</v>
      </c>
      <c r="B1279" s="153" t="s">
        <v>403</v>
      </c>
      <c r="C1279" s="153"/>
      <c r="D1279" s="153"/>
      <c r="E1279" s="29"/>
      <c r="F1279" s="29"/>
      <c r="G1279" s="22"/>
      <c r="H1279" s="22"/>
      <c r="I1279" s="22"/>
      <c r="J1279" s="22"/>
    </row>
    <row r="1280" spans="1:10" ht="12.75">
      <c r="A1280" s="3"/>
      <c r="B1280" s="29"/>
      <c r="C1280" s="22"/>
      <c r="D1280" s="22"/>
      <c r="E1280" s="22"/>
      <c r="F1280" s="22"/>
      <c r="G1280" s="22"/>
      <c r="H1280" s="22"/>
      <c r="I1280" s="22"/>
      <c r="J1280" s="22"/>
    </row>
    <row r="1281" spans="1:10" ht="12.75">
      <c r="A1281" s="3" t="s">
        <v>158</v>
      </c>
      <c r="B1281" s="29"/>
      <c r="C1281" s="22"/>
      <c r="D1281" s="22"/>
      <c r="E1281" s="22"/>
      <c r="F1281" s="22"/>
      <c r="G1281" s="22"/>
      <c r="H1281" s="22"/>
      <c r="I1281" s="22"/>
      <c r="J1281" s="22"/>
    </row>
    <row r="1282" spans="1:10" ht="12.75">
      <c r="A1282" s="26"/>
      <c r="B1282" s="29"/>
      <c r="C1282" s="22"/>
      <c r="D1282" s="22"/>
      <c r="E1282" s="22"/>
      <c r="F1282" s="22"/>
      <c r="G1282" s="22"/>
      <c r="H1282" s="22"/>
      <c r="I1282" s="22"/>
      <c r="J1282" s="22"/>
    </row>
  </sheetData>
  <sheetProtection/>
  <mergeCells count="1272">
    <mergeCell ref="D173:G173"/>
    <mergeCell ref="D174:G174"/>
    <mergeCell ref="D167:G167"/>
    <mergeCell ref="D168:G168"/>
    <mergeCell ref="D169:G169"/>
    <mergeCell ref="D170:G170"/>
    <mergeCell ref="D171:G171"/>
    <mergeCell ref="D163:G163"/>
    <mergeCell ref="D164:G164"/>
    <mergeCell ref="D165:G165"/>
    <mergeCell ref="D172:G172"/>
    <mergeCell ref="D153:G153"/>
    <mergeCell ref="D154:G154"/>
    <mergeCell ref="D155:G155"/>
    <mergeCell ref="D166:G166"/>
    <mergeCell ref="D157:G157"/>
    <mergeCell ref="D158:G158"/>
    <mergeCell ref="D159:G159"/>
    <mergeCell ref="D160:G160"/>
    <mergeCell ref="D161:G161"/>
    <mergeCell ref="D162:G162"/>
    <mergeCell ref="D143:G143"/>
    <mergeCell ref="D144:G144"/>
    <mergeCell ref="D145:G145"/>
    <mergeCell ref="D156:G156"/>
    <mergeCell ref="D147:G147"/>
    <mergeCell ref="D148:G148"/>
    <mergeCell ref="D149:G149"/>
    <mergeCell ref="D150:G150"/>
    <mergeCell ref="D151:G151"/>
    <mergeCell ref="D152:G152"/>
    <mergeCell ref="D133:G133"/>
    <mergeCell ref="D134:G134"/>
    <mergeCell ref="D135:G135"/>
    <mergeCell ref="D146:G146"/>
    <mergeCell ref="D137:G137"/>
    <mergeCell ref="D138:G138"/>
    <mergeCell ref="D139:G139"/>
    <mergeCell ref="D140:G140"/>
    <mergeCell ref="D141:G141"/>
    <mergeCell ref="D142:G142"/>
    <mergeCell ref="D123:G123"/>
    <mergeCell ref="D124:G124"/>
    <mergeCell ref="D125:G125"/>
    <mergeCell ref="D136:G136"/>
    <mergeCell ref="D127:G127"/>
    <mergeCell ref="D128:G128"/>
    <mergeCell ref="D129:G129"/>
    <mergeCell ref="D130:G130"/>
    <mergeCell ref="D131:G131"/>
    <mergeCell ref="D132:G132"/>
    <mergeCell ref="D113:G113"/>
    <mergeCell ref="D114:G114"/>
    <mergeCell ref="D115:G115"/>
    <mergeCell ref="D126:G126"/>
    <mergeCell ref="D117:G117"/>
    <mergeCell ref="D118:G118"/>
    <mergeCell ref="D119:G119"/>
    <mergeCell ref="D120:G120"/>
    <mergeCell ref="D121:G121"/>
    <mergeCell ref="D122:G122"/>
    <mergeCell ref="D103:G103"/>
    <mergeCell ref="D104:G104"/>
    <mergeCell ref="D105:G105"/>
    <mergeCell ref="D116:G116"/>
    <mergeCell ref="D107:G107"/>
    <mergeCell ref="D108:G108"/>
    <mergeCell ref="D109:G109"/>
    <mergeCell ref="D110:G110"/>
    <mergeCell ref="D111:G111"/>
    <mergeCell ref="D112:G112"/>
    <mergeCell ref="D93:G93"/>
    <mergeCell ref="D94:G94"/>
    <mergeCell ref="D95:G95"/>
    <mergeCell ref="D106:G106"/>
    <mergeCell ref="D97:G97"/>
    <mergeCell ref="D98:G98"/>
    <mergeCell ref="D99:G99"/>
    <mergeCell ref="D100:G100"/>
    <mergeCell ref="D101:G101"/>
    <mergeCell ref="D102:G102"/>
    <mergeCell ref="D83:G83"/>
    <mergeCell ref="D84:G84"/>
    <mergeCell ref="D85:G85"/>
    <mergeCell ref="D96:G96"/>
    <mergeCell ref="D87:G87"/>
    <mergeCell ref="D88:G88"/>
    <mergeCell ref="D89:G89"/>
    <mergeCell ref="D90:G90"/>
    <mergeCell ref="D91:G91"/>
    <mergeCell ref="D92:G92"/>
    <mergeCell ref="D73:G73"/>
    <mergeCell ref="D74:G74"/>
    <mergeCell ref="D75:G75"/>
    <mergeCell ref="D86:G86"/>
    <mergeCell ref="D77:G77"/>
    <mergeCell ref="D78:G78"/>
    <mergeCell ref="D79:G79"/>
    <mergeCell ref="D80:G80"/>
    <mergeCell ref="D81:G81"/>
    <mergeCell ref="D82:G82"/>
    <mergeCell ref="D63:G63"/>
    <mergeCell ref="D64:G64"/>
    <mergeCell ref="D65:G65"/>
    <mergeCell ref="D76:G76"/>
    <mergeCell ref="D67:G67"/>
    <mergeCell ref="D68:G68"/>
    <mergeCell ref="D69:G69"/>
    <mergeCell ref="D70:G70"/>
    <mergeCell ref="D71:G71"/>
    <mergeCell ref="D72:G72"/>
    <mergeCell ref="D53:G53"/>
    <mergeCell ref="D54:G54"/>
    <mergeCell ref="D55:G55"/>
    <mergeCell ref="D66:G66"/>
    <mergeCell ref="D57:G57"/>
    <mergeCell ref="D58:G58"/>
    <mergeCell ref="D59:G59"/>
    <mergeCell ref="D60:G60"/>
    <mergeCell ref="D61:G61"/>
    <mergeCell ref="D62:G62"/>
    <mergeCell ref="D43:G43"/>
    <mergeCell ref="D44:G44"/>
    <mergeCell ref="D45:G45"/>
    <mergeCell ref="D56:G56"/>
    <mergeCell ref="D47:G47"/>
    <mergeCell ref="D48:G48"/>
    <mergeCell ref="D49:G49"/>
    <mergeCell ref="D50:G50"/>
    <mergeCell ref="D51:G51"/>
    <mergeCell ref="D52:G52"/>
    <mergeCell ref="D25:G25"/>
    <mergeCell ref="D36:G36"/>
    <mergeCell ref="D27:G27"/>
    <mergeCell ref="D28:G28"/>
    <mergeCell ref="D29:G29"/>
    <mergeCell ref="D30:G30"/>
    <mergeCell ref="D31:G31"/>
    <mergeCell ref="D32:G32"/>
    <mergeCell ref="D33:G33"/>
    <mergeCell ref="D34:G34"/>
    <mergeCell ref="D21:G21"/>
    <mergeCell ref="D22:G22"/>
    <mergeCell ref="D23:G23"/>
    <mergeCell ref="D24:G24"/>
    <mergeCell ref="D17:G17"/>
    <mergeCell ref="D18:G18"/>
    <mergeCell ref="D19:G19"/>
    <mergeCell ref="D20:G20"/>
    <mergeCell ref="E1219:F1219"/>
    <mergeCell ref="D26:G26"/>
    <mergeCell ref="D35:G35"/>
    <mergeCell ref="D46:G46"/>
    <mergeCell ref="D37:G37"/>
    <mergeCell ref="D38:G38"/>
    <mergeCell ref="D39:G39"/>
    <mergeCell ref="D40:G40"/>
    <mergeCell ref="D41:G41"/>
    <mergeCell ref="D42:G42"/>
    <mergeCell ref="E1209:F1209"/>
    <mergeCell ref="E1220:F1220"/>
    <mergeCell ref="E1211:F1211"/>
    <mergeCell ref="E1212:F1212"/>
    <mergeCell ref="E1213:F1213"/>
    <mergeCell ref="E1214:F1214"/>
    <mergeCell ref="E1215:F1215"/>
    <mergeCell ref="E1216:F1216"/>
    <mergeCell ref="E1217:F1217"/>
    <mergeCell ref="E1218:F1218"/>
    <mergeCell ref="E1199:F1199"/>
    <mergeCell ref="E1210:F1210"/>
    <mergeCell ref="E1201:F1201"/>
    <mergeCell ref="E1202:F1202"/>
    <mergeCell ref="E1203:F1203"/>
    <mergeCell ref="E1204:F1204"/>
    <mergeCell ref="E1205:F1205"/>
    <mergeCell ref="E1206:F1206"/>
    <mergeCell ref="E1207:F1207"/>
    <mergeCell ref="E1208:F1208"/>
    <mergeCell ref="E1189:F1189"/>
    <mergeCell ref="E1200:F1200"/>
    <mergeCell ref="E1191:F1191"/>
    <mergeCell ref="E1192:F1192"/>
    <mergeCell ref="E1193:F1193"/>
    <mergeCell ref="E1194:F1194"/>
    <mergeCell ref="E1195:F1195"/>
    <mergeCell ref="E1196:F1196"/>
    <mergeCell ref="E1197:F1197"/>
    <mergeCell ref="E1198:F1198"/>
    <mergeCell ref="E1179:F1179"/>
    <mergeCell ref="E1190:F1190"/>
    <mergeCell ref="E1181:F1181"/>
    <mergeCell ref="E1182:F1182"/>
    <mergeCell ref="E1183:F1183"/>
    <mergeCell ref="E1184:F1184"/>
    <mergeCell ref="E1185:F1185"/>
    <mergeCell ref="E1186:F1186"/>
    <mergeCell ref="E1187:F1187"/>
    <mergeCell ref="E1188:F1188"/>
    <mergeCell ref="E1169:F1169"/>
    <mergeCell ref="E1180:F1180"/>
    <mergeCell ref="E1171:F1171"/>
    <mergeCell ref="E1172:F1172"/>
    <mergeCell ref="E1173:F1173"/>
    <mergeCell ref="E1174:F1174"/>
    <mergeCell ref="E1175:F1175"/>
    <mergeCell ref="E1176:F1176"/>
    <mergeCell ref="E1177:F1177"/>
    <mergeCell ref="E1178:F1178"/>
    <mergeCell ref="E1159:F1159"/>
    <mergeCell ref="E1170:F1170"/>
    <mergeCell ref="E1161:F1161"/>
    <mergeCell ref="E1162:F1162"/>
    <mergeCell ref="E1163:F1163"/>
    <mergeCell ref="E1164:F1164"/>
    <mergeCell ref="E1165:F1165"/>
    <mergeCell ref="E1166:F1166"/>
    <mergeCell ref="E1167:F1167"/>
    <mergeCell ref="E1168:F1168"/>
    <mergeCell ref="E1149:F1149"/>
    <mergeCell ref="E1160:F1160"/>
    <mergeCell ref="E1151:F1151"/>
    <mergeCell ref="E1152:F1152"/>
    <mergeCell ref="E1153:F1153"/>
    <mergeCell ref="E1154:F1154"/>
    <mergeCell ref="E1155:F1155"/>
    <mergeCell ref="E1156:F1156"/>
    <mergeCell ref="E1157:F1157"/>
    <mergeCell ref="E1158:F1158"/>
    <mergeCell ref="E1139:F1139"/>
    <mergeCell ref="E1150:F1150"/>
    <mergeCell ref="E1141:F1141"/>
    <mergeCell ref="E1142:F1142"/>
    <mergeCell ref="E1143:F1143"/>
    <mergeCell ref="E1144:F1144"/>
    <mergeCell ref="E1145:F1145"/>
    <mergeCell ref="E1146:F1146"/>
    <mergeCell ref="E1147:F1147"/>
    <mergeCell ref="E1148:F1148"/>
    <mergeCell ref="E1129:F1129"/>
    <mergeCell ref="E1140:F1140"/>
    <mergeCell ref="E1131:F1131"/>
    <mergeCell ref="E1132:F1132"/>
    <mergeCell ref="E1133:F1133"/>
    <mergeCell ref="E1134:F1134"/>
    <mergeCell ref="E1135:F1135"/>
    <mergeCell ref="E1136:F1136"/>
    <mergeCell ref="E1137:F1137"/>
    <mergeCell ref="E1138:F1138"/>
    <mergeCell ref="E1119:F1119"/>
    <mergeCell ref="E1130:F1130"/>
    <mergeCell ref="E1121:F1121"/>
    <mergeCell ref="E1122:F1122"/>
    <mergeCell ref="E1123:F1123"/>
    <mergeCell ref="E1124:F1124"/>
    <mergeCell ref="E1125:F1125"/>
    <mergeCell ref="E1126:F1126"/>
    <mergeCell ref="E1127:F1127"/>
    <mergeCell ref="E1128:F1128"/>
    <mergeCell ref="E1109:F1109"/>
    <mergeCell ref="E1120:F1120"/>
    <mergeCell ref="E1111:F1111"/>
    <mergeCell ref="E1112:F1112"/>
    <mergeCell ref="E1113:F1113"/>
    <mergeCell ref="E1114:F1114"/>
    <mergeCell ref="E1115:F1115"/>
    <mergeCell ref="E1116:F1116"/>
    <mergeCell ref="E1117:F1117"/>
    <mergeCell ref="E1118:F1118"/>
    <mergeCell ref="E1099:F1099"/>
    <mergeCell ref="E1110:F1110"/>
    <mergeCell ref="E1101:F1101"/>
    <mergeCell ref="E1102:F1102"/>
    <mergeCell ref="E1103:F1103"/>
    <mergeCell ref="E1104:F1104"/>
    <mergeCell ref="E1105:F1105"/>
    <mergeCell ref="E1106:F1106"/>
    <mergeCell ref="E1107:F1107"/>
    <mergeCell ref="E1108:F1108"/>
    <mergeCell ref="E1089:F1089"/>
    <mergeCell ref="E1100:F1100"/>
    <mergeCell ref="E1091:F1091"/>
    <mergeCell ref="E1092:F1092"/>
    <mergeCell ref="E1093:F1093"/>
    <mergeCell ref="E1094:F1094"/>
    <mergeCell ref="E1095:F1095"/>
    <mergeCell ref="E1096:F1096"/>
    <mergeCell ref="E1097:F1097"/>
    <mergeCell ref="E1098:F1098"/>
    <mergeCell ref="E1079:F1079"/>
    <mergeCell ref="E1090:F1090"/>
    <mergeCell ref="E1081:F1081"/>
    <mergeCell ref="E1082:F1082"/>
    <mergeCell ref="E1083:F1083"/>
    <mergeCell ref="E1084:F1084"/>
    <mergeCell ref="E1085:F1085"/>
    <mergeCell ref="E1086:F1086"/>
    <mergeCell ref="E1087:F1087"/>
    <mergeCell ref="E1088:F1088"/>
    <mergeCell ref="E1069:F1069"/>
    <mergeCell ref="E1080:F1080"/>
    <mergeCell ref="E1071:F1071"/>
    <mergeCell ref="E1072:F1072"/>
    <mergeCell ref="E1073:F1073"/>
    <mergeCell ref="E1074:F1074"/>
    <mergeCell ref="E1075:F1075"/>
    <mergeCell ref="E1076:F1076"/>
    <mergeCell ref="E1077:F1077"/>
    <mergeCell ref="E1078:F1078"/>
    <mergeCell ref="E1059:F1059"/>
    <mergeCell ref="E1070:F1070"/>
    <mergeCell ref="E1061:F1061"/>
    <mergeCell ref="E1062:F1062"/>
    <mergeCell ref="E1063:F1063"/>
    <mergeCell ref="E1064:F1064"/>
    <mergeCell ref="E1065:F1065"/>
    <mergeCell ref="E1066:F1066"/>
    <mergeCell ref="E1067:F1067"/>
    <mergeCell ref="E1068:F1068"/>
    <mergeCell ref="E1049:F1049"/>
    <mergeCell ref="E1060:F1060"/>
    <mergeCell ref="E1051:F1051"/>
    <mergeCell ref="E1052:F1052"/>
    <mergeCell ref="E1053:F1053"/>
    <mergeCell ref="E1054:F1054"/>
    <mergeCell ref="E1055:F1055"/>
    <mergeCell ref="E1056:F1056"/>
    <mergeCell ref="E1057:F1057"/>
    <mergeCell ref="E1058:F1058"/>
    <mergeCell ref="E1039:F1039"/>
    <mergeCell ref="E1050:F1050"/>
    <mergeCell ref="E1041:F1041"/>
    <mergeCell ref="E1042:F1042"/>
    <mergeCell ref="E1043:F1043"/>
    <mergeCell ref="E1044:F1044"/>
    <mergeCell ref="E1045:F1045"/>
    <mergeCell ref="E1046:F1046"/>
    <mergeCell ref="E1047:F1047"/>
    <mergeCell ref="E1048:F1048"/>
    <mergeCell ref="E1029:F1029"/>
    <mergeCell ref="E1040:F1040"/>
    <mergeCell ref="E1031:F1031"/>
    <mergeCell ref="E1032:F1032"/>
    <mergeCell ref="E1033:F1033"/>
    <mergeCell ref="E1034:F1034"/>
    <mergeCell ref="E1035:F1035"/>
    <mergeCell ref="E1036:F1036"/>
    <mergeCell ref="E1037:F1037"/>
    <mergeCell ref="E1038:F1038"/>
    <mergeCell ref="E1019:F1019"/>
    <mergeCell ref="E1030:F1030"/>
    <mergeCell ref="E1021:F1021"/>
    <mergeCell ref="E1022:F1022"/>
    <mergeCell ref="E1023:F1023"/>
    <mergeCell ref="E1024:F1024"/>
    <mergeCell ref="E1025:F1025"/>
    <mergeCell ref="E1026:F1026"/>
    <mergeCell ref="E1027:F1027"/>
    <mergeCell ref="E1028:F1028"/>
    <mergeCell ref="E1009:F1009"/>
    <mergeCell ref="E1020:F1020"/>
    <mergeCell ref="E1011:F1011"/>
    <mergeCell ref="E1012:F1012"/>
    <mergeCell ref="E1013:F1013"/>
    <mergeCell ref="E1014:F1014"/>
    <mergeCell ref="E1015:F1015"/>
    <mergeCell ref="E1016:F1016"/>
    <mergeCell ref="E1017:F1017"/>
    <mergeCell ref="E1018:F1018"/>
    <mergeCell ref="E999:F999"/>
    <mergeCell ref="E1010:F1010"/>
    <mergeCell ref="E1001:F1001"/>
    <mergeCell ref="E1002:F1002"/>
    <mergeCell ref="E1003:F1003"/>
    <mergeCell ref="E1004:F1004"/>
    <mergeCell ref="E1005:F1005"/>
    <mergeCell ref="E1006:F1006"/>
    <mergeCell ref="E1007:F1007"/>
    <mergeCell ref="E1008:F1008"/>
    <mergeCell ref="E989:F989"/>
    <mergeCell ref="E1000:F1000"/>
    <mergeCell ref="E991:F991"/>
    <mergeCell ref="E992:F992"/>
    <mergeCell ref="E993:F993"/>
    <mergeCell ref="E994:F994"/>
    <mergeCell ref="E995:F995"/>
    <mergeCell ref="E996:F996"/>
    <mergeCell ref="E997:F997"/>
    <mergeCell ref="E998:F998"/>
    <mergeCell ref="E979:F979"/>
    <mergeCell ref="E990:F990"/>
    <mergeCell ref="E981:F981"/>
    <mergeCell ref="E982:F982"/>
    <mergeCell ref="E983:F983"/>
    <mergeCell ref="E984:F984"/>
    <mergeCell ref="E985:F985"/>
    <mergeCell ref="E986:F986"/>
    <mergeCell ref="E987:F987"/>
    <mergeCell ref="E988:F988"/>
    <mergeCell ref="E969:F969"/>
    <mergeCell ref="E980:F980"/>
    <mergeCell ref="E971:F971"/>
    <mergeCell ref="E972:F972"/>
    <mergeCell ref="E973:F973"/>
    <mergeCell ref="E974:F974"/>
    <mergeCell ref="E975:F975"/>
    <mergeCell ref="E976:F976"/>
    <mergeCell ref="E977:F977"/>
    <mergeCell ref="E978:F978"/>
    <mergeCell ref="E959:F959"/>
    <mergeCell ref="E970:F970"/>
    <mergeCell ref="E961:F961"/>
    <mergeCell ref="E962:F962"/>
    <mergeCell ref="E963:F963"/>
    <mergeCell ref="E964:F964"/>
    <mergeCell ref="E965:F965"/>
    <mergeCell ref="E966:F966"/>
    <mergeCell ref="E967:F967"/>
    <mergeCell ref="E968:F968"/>
    <mergeCell ref="E949:F949"/>
    <mergeCell ref="E960:F960"/>
    <mergeCell ref="E951:F951"/>
    <mergeCell ref="E952:F952"/>
    <mergeCell ref="E953:F953"/>
    <mergeCell ref="E954:F954"/>
    <mergeCell ref="E955:F955"/>
    <mergeCell ref="E956:F956"/>
    <mergeCell ref="E957:F957"/>
    <mergeCell ref="E958:F958"/>
    <mergeCell ref="E939:F939"/>
    <mergeCell ref="E950:F950"/>
    <mergeCell ref="E941:F941"/>
    <mergeCell ref="E942:F942"/>
    <mergeCell ref="E943:F943"/>
    <mergeCell ref="E944:F944"/>
    <mergeCell ref="E945:F945"/>
    <mergeCell ref="E946:F946"/>
    <mergeCell ref="E947:F947"/>
    <mergeCell ref="E948:F948"/>
    <mergeCell ref="E929:F929"/>
    <mergeCell ref="E940:F940"/>
    <mergeCell ref="E931:F931"/>
    <mergeCell ref="E932:F932"/>
    <mergeCell ref="E933:F933"/>
    <mergeCell ref="E934:F934"/>
    <mergeCell ref="E935:F935"/>
    <mergeCell ref="E936:F936"/>
    <mergeCell ref="E937:F937"/>
    <mergeCell ref="E938:F938"/>
    <mergeCell ref="E919:F919"/>
    <mergeCell ref="E930:F930"/>
    <mergeCell ref="E921:F921"/>
    <mergeCell ref="E922:F922"/>
    <mergeCell ref="E923:F923"/>
    <mergeCell ref="E924:F924"/>
    <mergeCell ref="E925:F925"/>
    <mergeCell ref="E926:F926"/>
    <mergeCell ref="E927:F927"/>
    <mergeCell ref="E928:F928"/>
    <mergeCell ref="E909:F909"/>
    <mergeCell ref="E920:F920"/>
    <mergeCell ref="E911:F911"/>
    <mergeCell ref="E912:F912"/>
    <mergeCell ref="E913:F913"/>
    <mergeCell ref="E914:F914"/>
    <mergeCell ref="E915:F915"/>
    <mergeCell ref="E916:F916"/>
    <mergeCell ref="E917:F917"/>
    <mergeCell ref="E918:F918"/>
    <mergeCell ref="E899:F899"/>
    <mergeCell ref="E910:F910"/>
    <mergeCell ref="E901:F901"/>
    <mergeCell ref="E902:F902"/>
    <mergeCell ref="E903:F903"/>
    <mergeCell ref="E904:F904"/>
    <mergeCell ref="E905:F905"/>
    <mergeCell ref="E906:F906"/>
    <mergeCell ref="E907:F907"/>
    <mergeCell ref="E908:F908"/>
    <mergeCell ref="E889:F889"/>
    <mergeCell ref="E900:F900"/>
    <mergeCell ref="E891:F891"/>
    <mergeCell ref="E892:F892"/>
    <mergeCell ref="E893:F893"/>
    <mergeCell ref="E894:F894"/>
    <mergeCell ref="E895:F895"/>
    <mergeCell ref="E896:F896"/>
    <mergeCell ref="E897:F897"/>
    <mergeCell ref="E898:F898"/>
    <mergeCell ref="E879:F879"/>
    <mergeCell ref="E890:F890"/>
    <mergeCell ref="E881:F881"/>
    <mergeCell ref="E882:F882"/>
    <mergeCell ref="E883:F883"/>
    <mergeCell ref="E884:F884"/>
    <mergeCell ref="E885:F885"/>
    <mergeCell ref="E886:F886"/>
    <mergeCell ref="E887:F887"/>
    <mergeCell ref="E888:F888"/>
    <mergeCell ref="E869:F869"/>
    <mergeCell ref="E880:F880"/>
    <mergeCell ref="E871:F871"/>
    <mergeCell ref="E872:F872"/>
    <mergeCell ref="E873:F873"/>
    <mergeCell ref="E874:F874"/>
    <mergeCell ref="E875:F875"/>
    <mergeCell ref="E876:F876"/>
    <mergeCell ref="E877:F877"/>
    <mergeCell ref="E878:F878"/>
    <mergeCell ref="E859:F859"/>
    <mergeCell ref="E870:F870"/>
    <mergeCell ref="E861:F861"/>
    <mergeCell ref="E862:F862"/>
    <mergeCell ref="E863:F863"/>
    <mergeCell ref="E864:F864"/>
    <mergeCell ref="E865:F865"/>
    <mergeCell ref="E866:F866"/>
    <mergeCell ref="E867:F867"/>
    <mergeCell ref="E868:F868"/>
    <mergeCell ref="E849:F849"/>
    <mergeCell ref="E860:F860"/>
    <mergeCell ref="E851:F851"/>
    <mergeCell ref="E852:F852"/>
    <mergeCell ref="E853:F853"/>
    <mergeCell ref="E854:F854"/>
    <mergeCell ref="E855:F855"/>
    <mergeCell ref="E856:F856"/>
    <mergeCell ref="E857:F857"/>
    <mergeCell ref="E858:F858"/>
    <mergeCell ref="E839:F839"/>
    <mergeCell ref="E850:F850"/>
    <mergeCell ref="E841:F841"/>
    <mergeCell ref="E842:F842"/>
    <mergeCell ref="E843:F843"/>
    <mergeCell ref="E844:F844"/>
    <mergeCell ref="E845:F845"/>
    <mergeCell ref="E846:F846"/>
    <mergeCell ref="E847:F847"/>
    <mergeCell ref="E848:F848"/>
    <mergeCell ref="E829:F829"/>
    <mergeCell ref="E840:F840"/>
    <mergeCell ref="E831:F831"/>
    <mergeCell ref="E832:F832"/>
    <mergeCell ref="E833:F833"/>
    <mergeCell ref="E834:F834"/>
    <mergeCell ref="E835:F835"/>
    <mergeCell ref="E836:F836"/>
    <mergeCell ref="E837:F837"/>
    <mergeCell ref="E838:F838"/>
    <mergeCell ref="E819:F819"/>
    <mergeCell ref="E830:F830"/>
    <mergeCell ref="E821:F821"/>
    <mergeCell ref="E822:F822"/>
    <mergeCell ref="E823:F823"/>
    <mergeCell ref="E824:F824"/>
    <mergeCell ref="E825:F825"/>
    <mergeCell ref="E826:F826"/>
    <mergeCell ref="E827:F827"/>
    <mergeCell ref="E828:F828"/>
    <mergeCell ref="E809:F809"/>
    <mergeCell ref="E820:F820"/>
    <mergeCell ref="E811:F811"/>
    <mergeCell ref="E812:F812"/>
    <mergeCell ref="E813:F813"/>
    <mergeCell ref="E814:F814"/>
    <mergeCell ref="E815:F815"/>
    <mergeCell ref="E816:F816"/>
    <mergeCell ref="E817:F817"/>
    <mergeCell ref="E818:F818"/>
    <mergeCell ref="E799:F799"/>
    <mergeCell ref="E810:F810"/>
    <mergeCell ref="E801:F801"/>
    <mergeCell ref="E802:F802"/>
    <mergeCell ref="E803:F803"/>
    <mergeCell ref="E804:F804"/>
    <mergeCell ref="E805:F805"/>
    <mergeCell ref="E806:F806"/>
    <mergeCell ref="E807:F807"/>
    <mergeCell ref="E808:F808"/>
    <mergeCell ref="E789:F789"/>
    <mergeCell ref="E800:F800"/>
    <mergeCell ref="E791:F791"/>
    <mergeCell ref="E792:F792"/>
    <mergeCell ref="E793:F793"/>
    <mergeCell ref="E794:F794"/>
    <mergeCell ref="E795:F795"/>
    <mergeCell ref="E796:F796"/>
    <mergeCell ref="E797:F797"/>
    <mergeCell ref="E798:F798"/>
    <mergeCell ref="E779:F779"/>
    <mergeCell ref="E790:F790"/>
    <mergeCell ref="E781:F781"/>
    <mergeCell ref="E782:F782"/>
    <mergeCell ref="E783:F783"/>
    <mergeCell ref="E784:F784"/>
    <mergeCell ref="E785:F785"/>
    <mergeCell ref="E786:F786"/>
    <mergeCell ref="E787:F787"/>
    <mergeCell ref="E788:F788"/>
    <mergeCell ref="E769:F769"/>
    <mergeCell ref="E780:F780"/>
    <mergeCell ref="E771:F771"/>
    <mergeCell ref="E772:F772"/>
    <mergeCell ref="E773:F773"/>
    <mergeCell ref="E774:F774"/>
    <mergeCell ref="E775:F775"/>
    <mergeCell ref="E776:F776"/>
    <mergeCell ref="E777:F777"/>
    <mergeCell ref="E778:F778"/>
    <mergeCell ref="E759:F759"/>
    <mergeCell ref="E770:F770"/>
    <mergeCell ref="E761:F761"/>
    <mergeCell ref="E762:F762"/>
    <mergeCell ref="E763:F763"/>
    <mergeCell ref="E764:F764"/>
    <mergeCell ref="E765:F765"/>
    <mergeCell ref="E766:F766"/>
    <mergeCell ref="E767:F767"/>
    <mergeCell ref="E768:F768"/>
    <mergeCell ref="E749:F749"/>
    <mergeCell ref="E760:F760"/>
    <mergeCell ref="E751:F751"/>
    <mergeCell ref="E752:F752"/>
    <mergeCell ref="E753:F753"/>
    <mergeCell ref="E754:F754"/>
    <mergeCell ref="E755:F755"/>
    <mergeCell ref="E756:F756"/>
    <mergeCell ref="E757:F757"/>
    <mergeCell ref="E758:F758"/>
    <mergeCell ref="E739:F739"/>
    <mergeCell ref="E750:F750"/>
    <mergeCell ref="E741:F741"/>
    <mergeCell ref="E742:F742"/>
    <mergeCell ref="E743:F743"/>
    <mergeCell ref="E744:F744"/>
    <mergeCell ref="E745:F745"/>
    <mergeCell ref="E746:F746"/>
    <mergeCell ref="E747:F747"/>
    <mergeCell ref="E748:F748"/>
    <mergeCell ref="E729:F729"/>
    <mergeCell ref="E740:F740"/>
    <mergeCell ref="E731:F731"/>
    <mergeCell ref="E732:F732"/>
    <mergeCell ref="E733:F733"/>
    <mergeCell ref="E734:F734"/>
    <mergeCell ref="E735:F735"/>
    <mergeCell ref="E736:F736"/>
    <mergeCell ref="E737:F737"/>
    <mergeCell ref="E738:F738"/>
    <mergeCell ref="E719:F719"/>
    <mergeCell ref="E730:F730"/>
    <mergeCell ref="E721:F721"/>
    <mergeCell ref="E722:F722"/>
    <mergeCell ref="E723:F723"/>
    <mergeCell ref="E724:F724"/>
    <mergeCell ref="E725:F725"/>
    <mergeCell ref="E726:F726"/>
    <mergeCell ref="E727:F727"/>
    <mergeCell ref="E728:F728"/>
    <mergeCell ref="E709:F709"/>
    <mergeCell ref="E720:F720"/>
    <mergeCell ref="E711:F711"/>
    <mergeCell ref="E712:F712"/>
    <mergeCell ref="E713:F713"/>
    <mergeCell ref="E714:F714"/>
    <mergeCell ref="E715:F715"/>
    <mergeCell ref="E716:F716"/>
    <mergeCell ref="E717:F717"/>
    <mergeCell ref="E718:F718"/>
    <mergeCell ref="E699:F699"/>
    <mergeCell ref="E710:F710"/>
    <mergeCell ref="E701:F701"/>
    <mergeCell ref="E702:F702"/>
    <mergeCell ref="E703:F703"/>
    <mergeCell ref="E704:F704"/>
    <mergeCell ref="E705:F705"/>
    <mergeCell ref="E706:F706"/>
    <mergeCell ref="E707:F707"/>
    <mergeCell ref="E708:F708"/>
    <mergeCell ref="E689:F689"/>
    <mergeCell ref="E700:F700"/>
    <mergeCell ref="E691:F691"/>
    <mergeCell ref="E692:F692"/>
    <mergeCell ref="E693:F693"/>
    <mergeCell ref="E694:F694"/>
    <mergeCell ref="E695:F695"/>
    <mergeCell ref="E696:F696"/>
    <mergeCell ref="E697:F697"/>
    <mergeCell ref="E698:F698"/>
    <mergeCell ref="E679:F679"/>
    <mergeCell ref="E690:F690"/>
    <mergeCell ref="E681:F681"/>
    <mergeCell ref="E682:F682"/>
    <mergeCell ref="E683:F683"/>
    <mergeCell ref="E684:F684"/>
    <mergeCell ref="E685:F685"/>
    <mergeCell ref="E686:F686"/>
    <mergeCell ref="E687:F687"/>
    <mergeCell ref="E688:F688"/>
    <mergeCell ref="E669:F669"/>
    <mergeCell ref="E680:F680"/>
    <mergeCell ref="E671:F671"/>
    <mergeCell ref="E672:F672"/>
    <mergeCell ref="E673:F673"/>
    <mergeCell ref="E674:F674"/>
    <mergeCell ref="E675:F675"/>
    <mergeCell ref="E676:F676"/>
    <mergeCell ref="E677:F677"/>
    <mergeCell ref="E678:F678"/>
    <mergeCell ref="E659:F659"/>
    <mergeCell ref="E670:F670"/>
    <mergeCell ref="E661:F661"/>
    <mergeCell ref="E662:F662"/>
    <mergeCell ref="E663:F663"/>
    <mergeCell ref="E664:F664"/>
    <mergeCell ref="E665:F665"/>
    <mergeCell ref="E666:F666"/>
    <mergeCell ref="E667:F667"/>
    <mergeCell ref="E668:F668"/>
    <mergeCell ref="E649:F649"/>
    <mergeCell ref="E660:F660"/>
    <mergeCell ref="E651:F651"/>
    <mergeCell ref="E652:F652"/>
    <mergeCell ref="E653:F653"/>
    <mergeCell ref="E654:F654"/>
    <mergeCell ref="E655:F655"/>
    <mergeCell ref="E656:F656"/>
    <mergeCell ref="E657:F657"/>
    <mergeCell ref="E658:F658"/>
    <mergeCell ref="E639:F639"/>
    <mergeCell ref="E650:F650"/>
    <mergeCell ref="E641:F641"/>
    <mergeCell ref="E642:F642"/>
    <mergeCell ref="E643:F643"/>
    <mergeCell ref="E644:F644"/>
    <mergeCell ref="E645:F645"/>
    <mergeCell ref="E646:F646"/>
    <mergeCell ref="E647:F647"/>
    <mergeCell ref="E648:F648"/>
    <mergeCell ref="E629:F629"/>
    <mergeCell ref="E640:F640"/>
    <mergeCell ref="E631:F631"/>
    <mergeCell ref="E632:F632"/>
    <mergeCell ref="E633:F633"/>
    <mergeCell ref="E634:F634"/>
    <mergeCell ref="E635:F635"/>
    <mergeCell ref="E636:F636"/>
    <mergeCell ref="E637:F637"/>
    <mergeCell ref="E638:F638"/>
    <mergeCell ref="E619:F619"/>
    <mergeCell ref="E630:F630"/>
    <mergeCell ref="E621:F621"/>
    <mergeCell ref="E622:F622"/>
    <mergeCell ref="E623:F623"/>
    <mergeCell ref="E624:F624"/>
    <mergeCell ref="E625:F625"/>
    <mergeCell ref="E626:F626"/>
    <mergeCell ref="E627:F627"/>
    <mergeCell ref="E628:F628"/>
    <mergeCell ref="E609:F609"/>
    <mergeCell ref="E620:F620"/>
    <mergeCell ref="E611:F611"/>
    <mergeCell ref="E612:F612"/>
    <mergeCell ref="E613:F613"/>
    <mergeCell ref="E614:F614"/>
    <mergeCell ref="E615:F615"/>
    <mergeCell ref="E616:F616"/>
    <mergeCell ref="E617:F617"/>
    <mergeCell ref="E618:F618"/>
    <mergeCell ref="E599:F599"/>
    <mergeCell ref="E610:F610"/>
    <mergeCell ref="E601:F601"/>
    <mergeCell ref="E602:F602"/>
    <mergeCell ref="E603:F603"/>
    <mergeCell ref="E604:F604"/>
    <mergeCell ref="E605:F605"/>
    <mergeCell ref="E606:F606"/>
    <mergeCell ref="E607:F607"/>
    <mergeCell ref="E608:F608"/>
    <mergeCell ref="E589:F589"/>
    <mergeCell ref="E600:F600"/>
    <mergeCell ref="E591:F591"/>
    <mergeCell ref="E592:F592"/>
    <mergeCell ref="E593:F593"/>
    <mergeCell ref="E594:F594"/>
    <mergeCell ref="E595:F595"/>
    <mergeCell ref="E596:F596"/>
    <mergeCell ref="E597:F597"/>
    <mergeCell ref="E598:F598"/>
    <mergeCell ref="E579:F579"/>
    <mergeCell ref="E590:F590"/>
    <mergeCell ref="E581:F581"/>
    <mergeCell ref="E582:F582"/>
    <mergeCell ref="E583:F583"/>
    <mergeCell ref="E584:F584"/>
    <mergeCell ref="E585:F585"/>
    <mergeCell ref="E586:F586"/>
    <mergeCell ref="E587:F587"/>
    <mergeCell ref="E588:F588"/>
    <mergeCell ref="E569:F569"/>
    <mergeCell ref="E580:F580"/>
    <mergeCell ref="E571:F571"/>
    <mergeCell ref="E572:F572"/>
    <mergeCell ref="E573:F573"/>
    <mergeCell ref="E574:F574"/>
    <mergeCell ref="E575:F575"/>
    <mergeCell ref="E576:F576"/>
    <mergeCell ref="E577:F577"/>
    <mergeCell ref="E578:F578"/>
    <mergeCell ref="E559:F559"/>
    <mergeCell ref="E570:F57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49:F549"/>
    <mergeCell ref="E560:F560"/>
    <mergeCell ref="E551:F551"/>
    <mergeCell ref="E552:F552"/>
    <mergeCell ref="E553:F553"/>
    <mergeCell ref="E554:F554"/>
    <mergeCell ref="E555:F555"/>
    <mergeCell ref="E556:F556"/>
    <mergeCell ref="E557:F557"/>
    <mergeCell ref="E558:F558"/>
    <mergeCell ref="E539:F539"/>
    <mergeCell ref="E550:F550"/>
    <mergeCell ref="E541:F541"/>
    <mergeCell ref="E542:F542"/>
    <mergeCell ref="E543:F543"/>
    <mergeCell ref="E544:F544"/>
    <mergeCell ref="E545:F545"/>
    <mergeCell ref="E546:F546"/>
    <mergeCell ref="E547:F547"/>
    <mergeCell ref="E548:F548"/>
    <mergeCell ref="E529:F529"/>
    <mergeCell ref="E540:F540"/>
    <mergeCell ref="E531:F531"/>
    <mergeCell ref="E532:F532"/>
    <mergeCell ref="E533:F533"/>
    <mergeCell ref="E534:F534"/>
    <mergeCell ref="E535:F535"/>
    <mergeCell ref="E536:F536"/>
    <mergeCell ref="E537:F537"/>
    <mergeCell ref="E538:F538"/>
    <mergeCell ref="E519:F519"/>
    <mergeCell ref="E530:F530"/>
    <mergeCell ref="E521:F521"/>
    <mergeCell ref="E522:F522"/>
    <mergeCell ref="E523:F523"/>
    <mergeCell ref="E524:F524"/>
    <mergeCell ref="E525:F525"/>
    <mergeCell ref="E526:F526"/>
    <mergeCell ref="E527:F527"/>
    <mergeCell ref="E528:F528"/>
    <mergeCell ref="E509:F509"/>
    <mergeCell ref="E520:F520"/>
    <mergeCell ref="E511:F511"/>
    <mergeCell ref="E512:F512"/>
    <mergeCell ref="E513:F513"/>
    <mergeCell ref="E514:F514"/>
    <mergeCell ref="E515:F515"/>
    <mergeCell ref="E516:F516"/>
    <mergeCell ref="E517:F517"/>
    <mergeCell ref="E518:F518"/>
    <mergeCell ref="E499:F499"/>
    <mergeCell ref="E510:F510"/>
    <mergeCell ref="E501:F501"/>
    <mergeCell ref="E502:F502"/>
    <mergeCell ref="E503:F503"/>
    <mergeCell ref="E504:F504"/>
    <mergeCell ref="E505:F505"/>
    <mergeCell ref="E506:F506"/>
    <mergeCell ref="E507:F507"/>
    <mergeCell ref="E508:F508"/>
    <mergeCell ref="E489:F489"/>
    <mergeCell ref="E500:F500"/>
    <mergeCell ref="E491:F491"/>
    <mergeCell ref="E492:F492"/>
    <mergeCell ref="E493:F493"/>
    <mergeCell ref="E494:F494"/>
    <mergeCell ref="E495:F495"/>
    <mergeCell ref="E496:F496"/>
    <mergeCell ref="E497:F497"/>
    <mergeCell ref="E498:F498"/>
    <mergeCell ref="E479:F479"/>
    <mergeCell ref="E490:F490"/>
    <mergeCell ref="E481:F481"/>
    <mergeCell ref="E482:F482"/>
    <mergeCell ref="E483:F483"/>
    <mergeCell ref="E484:F484"/>
    <mergeCell ref="E485:F485"/>
    <mergeCell ref="E486:F486"/>
    <mergeCell ref="E487:F487"/>
    <mergeCell ref="E488:F488"/>
    <mergeCell ref="E469:F469"/>
    <mergeCell ref="E480:F480"/>
    <mergeCell ref="E471:F471"/>
    <mergeCell ref="E472:F472"/>
    <mergeCell ref="E473:F473"/>
    <mergeCell ref="E474:F474"/>
    <mergeCell ref="E475:F475"/>
    <mergeCell ref="E476:F476"/>
    <mergeCell ref="E477:F477"/>
    <mergeCell ref="E478:F478"/>
    <mergeCell ref="E459:F459"/>
    <mergeCell ref="E470:F470"/>
    <mergeCell ref="E461:F461"/>
    <mergeCell ref="E462:F462"/>
    <mergeCell ref="E463:F463"/>
    <mergeCell ref="E464:F464"/>
    <mergeCell ref="E465:F465"/>
    <mergeCell ref="E466:F466"/>
    <mergeCell ref="E467:F467"/>
    <mergeCell ref="E468:F468"/>
    <mergeCell ref="E449:F449"/>
    <mergeCell ref="E460:F460"/>
    <mergeCell ref="E451:F451"/>
    <mergeCell ref="E452:F452"/>
    <mergeCell ref="E453:F453"/>
    <mergeCell ref="E454:F454"/>
    <mergeCell ref="E455:F455"/>
    <mergeCell ref="E456:F456"/>
    <mergeCell ref="E457:F457"/>
    <mergeCell ref="E458:F458"/>
    <mergeCell ref="E439:F439"/>
    <mergeCell ref="E450:F450"/>
    <mergeCell ref="E441:F441"/>
    <mergeCell ref="E442:F442"/>
    <mergeCell ref="E443:F443"/>
    <mergeCell ref="E444:F444"/>
    <mergeCell ref="E445:F445"/>
    <mergeCell ref="E446:F446"/>
    <mergeCell ref="E447:F447"/>
    <mergeCell ref="E448:F448"/>
    <mergeCell ref="E429:F429"/>
    <mergeCell ref="E440:F440"/>
    <mergeCell ref="E431:F431"/>
    <mergeCell ref="E432:F432"/>
    <mergeCell ref="E433:F433"/>
    <mergeCell ref="E434:F434"/>
    <mergeCell ref="E435:F435"/>
    <mergeCell ref="E436:F436"/>
    <mergeCell ref="E437:F437"/>
    <mergeCell ref="E438:F438"/>
    <mergeCell ref="E419:F419"/>
    <mergeCell ref="E430:F430"/>
    <mergeCell ref="E421:F421"/>
    <mergeCell ref="E422:F422"/>
    <mergeCell ref="E423:F423"/>
    <mergeCell ref="E424:F424"/>
    <mergeCell ref="E425:F425"/>
    <mergeCell ref="E426:F426"/>
    <mergeCell ref="E427:F427"/>
    <mergeCell ref="E428:F428"/>
    <mergeCell ref="E409:F409"/>
    <mergeCell ref="E420:F420"/>
    <mergeCell ref="E411:F411"/>
    <mergeCell ref="E412:F412"/>
    <mergeCell ref="E413:F413"/>
    <mergeCell ref="E414:F414"/>
    <mergeCell ref="E415:F415"/>
    <mergeCell ref="E416:F416"/>
    <mergeCell ref="E417:F417"/>
    <mergeCell ref="E418:F418"/>
    <mergeCell ref="E399:F399"/>
    <mergeCell ref="E410:F410"/>
    <mergeCell ref="E401:F401"/>
    <mergeCell ref="E402:F402"/>
    <mergeCell ref="E403:F403"/>
    <mergeCell ref="E404:F404"/>
    <mergeCell ref="E405:F405"/>
    <mergeCell ref="E406:F406"/>
    <mergeCell ref="E407:F407"/>
    <mergeCell ref="E408:F408"/>
    <mergeCell ref="E389:F389"/>
    <mergeCell ref="E400:F400"/>
    <mergeCell ref="E391:F391"/>
    <mergeCell ref="E392:F392"/>
    <mergeCell ref="E393:F393"/>
    <mergeCell ref="E394:F394"/>
    <mergeCell ref="E395:F395"/>
    <mergeCell ref="E396:F396"/>
    <mergeCell ref="E397:F397"/>
    <mergeCell ref="E398:F398"/>
    <mergeCell ref="E379:F379"/>
    <mergeCell ref="E390:F390"/>
    <mergeCell ref="E381:F381"/>
    <mergeCell ref="E382:F382"/>
    <mergeCell ref="E383:F383"/>
    <mergeCell ref="E384:F384"/>
    <mergeCell ref="E385:F385"/>
    <mergeCell ref="E386:F386"/>
    <mergeCell ref="E387:F387"/>
    <mergeCell ref="E388:F388"/>
    <mergeCell ref="E369:F369"/>
    <mergeCell ref="E380:F380"/>
    <mergeCell ref="E371:F371"/>
    <mergeCell ref="E372:F372"/>
    <mergeCell ref="E373:F373"/>
    <mergeCell ref="E374:F374"/>
    <mergeCell ref="E375:F375"/>
    <mergeCell ref="E376:F376"/>
    <mergeCell ref="E377:F377"/>
    <mergeCell ref="E378:F378"/>
    <mergeCell ref="E359:F359"/>
    <mergeCell ref="E370:F370"/>
    <mergeCell ref="E361:F361"/>
    <mergeCell ref="E362:F362"/>
    <mergeCell ref="E363:F363"/>
    <mergeCell ref="E364:F364"/>
    <mergeCell ref="E365:F365"/>
    <mergeCell ref="E366:F366"/>
    <mergeCell ref="E367:F367"/>
    <mergeCell ref="E368:F368"/>
    <mergeCell ref="E349:F349"/>
    <mergeCell ref="E360:F36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39:F339"/>
    <mergeCell ref="E350:F350"/>
    <mergeCell ref="E341:F341"/>
    <mergeCell ref="E342:F342"/>
    <mergeCell ref="E343:F343"/>
    <mergeCell ref="E344:F344"/>
    <mergeCell ref="E345:F345"/>
    <mergeCell ref="E346:F346"/>
    <mergeCell ref="E347:F347"/>
    <mergeCell ref="E348:F348"/>
    <mergeCell ref="E329:F329"/>
    <mergeCell ref="E340:F340"/>
    <mergeCell ref="E331:F331"/>
    <mergeCell ref="E332:F332"/>
    <mergeCell ref="E333:F333"/>
    <mergeCell ref="E334:F334"/>
    <mergeCell ref="E335:F335"/>
    <mergeCell ref="E336:F336"/>
    <mergeCell ref="E337:F337"/>
    <mergeCell ref="E338:F338"/>
    <mergeCell ref="E319:F319"/>
    <mergeCell ref="E330:F330"/>
    <mergeCell ref="E321:F321"/>
    <mergeCell ref="E322:F322"/>
    <mergeCell ref="E323:F323"/>
    <mergeCell ref="E324:F324"/>
    <mergeCell ref="E325:F325"/>
    <mergeCell ref="E326:F326"/>
    <mergeCell ref="E327:F327"/>
    <mergeCell ref="E328:F328"/>
    <mergeCell ref="E309:F309"/>
    <mergeCell ref="E320:F320"/>
    <mergeCell ref="E311:F311"/>
    <mergeCell ref="E312:F312"/>
    <mergeCell ref="E313:F313"/>
    <mergeCell ref="E314:F314"/>
    <mergeCell ref="E315:F315"/>
    <mergeCell ref="E316:F316"/>
    <mergeCell ref="E317:F317"/>
    <mergeCell ref="E318:F318"/>
    <mergeCell ref="E299:F299"/>
    <mergeCell ref="E310:F310"/>
    <mergeCell ref="E301:F301"/>
    <mergeCell ref="E302:F302"/>
    <mergeCell ref="E303:F303"/>
    <mergeCell ref="E304:F304"/>
    <mergeCell ref="E305:F305"/>
    <mergeCell ref="E306:F306"/>
    <mergeCell ref="E307:F307"/>
    <mergeCell ref="E308:F308"/>
    <mergeCell ref="E289:F289"/>
    <mergeCell ref="E300:F300"/>
    <mergeCell ref="E291:F291"/>
    <mergeCell ref="E292:F292"/>
    <mergeCell ref="E293:F293"/>
    <mergeCell ref="E294:F294"/>
    <mergeCell ref="E295:F295"/>
    <mergeCell ref="E296:F296"/>
    <mergeCell ref="E297:F297"/>
    <mergeCell ref="E298:F298"/>
    <mergeCell ref="E279:F279"/>
    <mergeCell ref="E290:F290"/>
    <mergeCell ref="E281:F281"/>
    <mergeCell ref="E282:F282"/>
    <mergeCell ref="E283:F283"/>
    <mergeCell ref="E284:F284"/>
    <mergeCell ref="E285:F285"/>
    <mergeCell ref="E286:F286"/>
    <mergeCell ref="E287:F287"/>
    <mergeCell ref="E288:F288"/>
    <mergeCell ref="E269:F269"/>
    <mergeCell ref="E280:F280"/>
    <mergeCell ref="E271:F271"/>
    <mergeCell ref="E272:F272"/>
    <mergeCell ref="E273:F273"/>
    <mergeCell ref="E274:F274"/>
    <mergeCell ref="E275:F275"/>
    <mergeCell ref="E276:F276"/>
    <mergeCell ref="E277:F277"/>
    <mergeCell ref="E278:F278"/>
    <mergeCell ref="E259:F259"/>
    <mergeCell ref="E270:F270"/>
    <mergeCell ref="E261:F261"/>
    <mergeCell ref="E262:F262"/>
    <mergeCell ref="E263:F263"/>
    <mergeCell ref="E264:F264"/>
    <mergeCell ref="E265:F265"/>
    <mergeCell ref="E266:F266"/>
    <mergeCell ref="E267:F267"/>
    <mergeCell ref="E268:F268"/>
    <mergeCell ref="E249:F249"/>
    <mergeCell ref="E260:F260"/>
    <mergeCell ref="E251:F251"/>
    <mergeCell ref="E252:F252"/>
    <mergeCell ref="E253:F253"/>
    <mergeCell ref="E254:F254"/>
    <mergeCell ref="E255:F255"/>
    <mergeCell ref="E256:F256"/>
    <mergeCell ref="E257:F257"/>
    <mergeCell ref="E258:F258"/>
    <mergeCell ref="E239:F239"/>
    <mergeCell ref="E250:F250"/>
    <mergeCell ref="E241:F241"/>
    <mergeCell ref="E242:F242"/>
    <mergeCell ref="E243:F243"/>
    <mergeCell ref="E244:F244"/>
    <mergeCell ref="E245:F245"/>
    <mergeCell ref="E246:F246"/>
    <mergeCell ref="E247:F247"/>
    <mergeCell ref="E248:F248"/>
    <mergeCell ref="E229:F229"/>
    <mergeCell ref="E240:F240"/>
    <mergeCell ref="E231:F231"/>
    <mergeCell ref="E232:F232"/>
    <mergeCell ref="E233:F233"/>
    <mergeCell ref="E234:F234"/>
    <mergeCell ref="E235:F235"/>
    <mergeCell ref="E236:F236"/>
    <mergeCell ref="E237:F237"/>
    <mergeCell ref="E238:F238"/>
    <mergeCell ref="E219:F219"/>
    <mergeCell ref="E230:F230"/>
    <mergeCell ref="E221:F221"/>
    <mergeCell ref="E222:F222"/>
    <mergeCell ref="E223:F223"/>
    <mergeCell ref="E224:F224"/>
    <mergeCell ref="E225:F225"/>
    <mergeCell ref="E226:F226"/>
    <mergeCell ref="E227:F227"/>
    <mergeCell ref="E228:F228"/>
    <mergeCell ref="E215:F215"/>
    <mergeCell ref="E216:F216"/>
    <mergeCell ref="E217:F217"/>
    <mergeCell ref="E218:F218"/>
    <mergeCell ref="E207:F207"/>
    <mergeCell ref="E208:F208"/>
    <mergeCell ref="E213:F213"/>
    <mergeCell ref="E214:F214"/>
    <mergeCell ref="E203:F203"/>
    <mergeCell ref="E204:F204"/>
    <mergeCell ref="E205:F205"/>
    <mergeCell ref="E206:F206"/>
    <mergeCell ref="E197:F197"/>
    <mergeCell ref="D1251:G1251"/>
    <mergeCell ref="E185:F185"/>
    <mergeCell ref="E186:F186"/>
    <mergeCell ref="E187:F187"/>
    <mergeCell ref="E188:F188"/>
    <mergeCell ref="E189:F189"/>
    <mergeCell ref="E190:F190"/>
    <mergeCell ref="E191:F191"/>
    <mergeCell ref="E192:F192"/>
    <mergeCell ref="D1242:G1242"/>
    <mergeCell ref="D1243:G1243"/>
    <mergeCell ref="C1232:G1232"/>
    <mergeCell ref="D1257:G1257"/>
    <mergeCell ref="D1245:G1245"/>
    <mergeCell ref="D1239:G1239"/>
    <mergeCell ref="D1240:G1240"/>
    <mergeCell ref="D1241:G1241"/>
    <mergeCell ref="D1235:G1235"/>
    <mergeCell ref="D1236:G1236"/>
    <mergeCell ref="E198:F198"/>
    <mergeCell ref="E199:F199"/>
    <mergeCell ref="C1233:G1233"/>
    <mergeCell ref="E209:F209"/>
    <mergeCell ref="E220:F220"/>
    <mergeCell ref="E211:F211"/>
    <mergeCell ref="E212:F212"/>
    <mergeCell ref="E210:F210"/>
    <mergeCell ref="E201:F201"/>
    <mergeCell ref="E202:F202"/>
    <mergeCell ref="C14:G14"/>
    <mergeCell ref="A9:J9"/>
    <mergeCell ref="J11:J13"/>
    <mergeCell ref="H11:H13"/>
    <mergeCell ref="A1:I1"/>
    <mergeCell ref="B5:H5"/>
    <mergeCell ref="B6:H6"/>
    <mergeCell ref="B3:D3"/>
    <mergeCell ref="G3:H3"/>
    <mergeCell ref="B11:B13"/>
    <mergeCell ref="I11:I13"/>
    <mergeCell ref="A11:A13"/>
    <mergeCell ref="C11:G13"/>
    <mergeCell ref="C15:G15"/>
    <mergeCell ref="C16:G16"/>
    <mergeCell ref="C182:G182"/>
    <mergeCell ref="A1225:J1225"/>
    <mergeCell ref="C184:G184"/>
    <mergeCell ref="H179:H181"/>
    <mergeCell ref="B179:B181"/>
    <mergeCell ref="C183:G183"/>
    <mergeCell ref="E200:F200"/>
    <mergeCell ref="E194:F194"/>
    <mergeCell ref="E195:F195"/>
    <mergeCell ref="E196:F196"/>
    <mergeCell ref="A177:J177"/>
    <mergeCell ref="J179:J181"/>
    <mergeCell ref="I179:I181"/>
    <mergeCell ref="A179:A181"/>
    <mergeCell ref="C179:G181"/>
    <mergeCell ref="E193:F193"/>
    <mergeCell ref="C1223:G1223"/>
    <mergeCell ref="B1279:D1279"/>
    <mergeCell ref="C1234:G1234"/>
    <mergeCell ref="C1255:G1255"/>
    <mergeCell ref="C1256:G1256"/>
    <mergeCell ref="B1275:D1275"/>
    <mergeCell ref="B1278:D1278"/>
    <mergeCell ref="C1260:G1260"/>
    <mergeCell ref="C1262:G1262"/>
    <mergeCell ref="D1237:G1237"/>
    <mergeCell ref="A1272:J1272"/>
    <mergeCell ref="H1227:H1229"/>
    <mergeCell ref="C1227:G1229"/>
    <mergeCell ref="C1230:G1230"/>
    <mergeCell ref="C1231:G1231"/>
    <mergeCell ref="I1227:I1229"/>
    <mergeCell ref="J1227:J1229"/>
    <mergeCell ref="D1238:G1238"/>
    <mergeCell ref="A1227:A1229"/>
    <mergeCell ref="B1227:B1229"/>
    <mergeCell ref="D1252:G1252"/>
    <mergeCell ref="B1276:D1276"/>
    <mergeCell ref="C1261:G1261"/>
    <mergeCell ref="D1263:G1263"/>
    <mergeCell ref="D1264:G1264"/>
    <mergeCell ref="D1268:G1268"/>
    <mergeCell ref="D1265:G1265"/>
    <mergeCell ref="D1266:G1266"/>
    <mergeCell ref="D1267:G1267"/>
    <mergeCell ref="A1271:J1271"/>
    <mergeCell ref="D1253:G1253"/>
    <mergeCell ref="D1244:G1244"/>
    <mergeCell ref="D1269:G1269"/>
    <mergeCell ref="D1270:G1270"/>
    <mergeCell ref="D1246:G1246"/>
    <mergeCell ref="D1247:G1247"/>
    <mergeCell ref="D1248:G1248"/>
    <mergeCell ref="D1249:G1249"/>
    <mergeCell ref="D1250:G1250"/>
    <mergeCell ref="D1258:G1258"/>
  </mergeCells>
  <printOptions/>
  <pageMargins left="0.58" right="0.39" top="0.45" bottom="0.26" header="0" footer="0.16"/>
  <pageSetup fitToHeight="30" fitToWidth="1" horizontalDpi="600" verticalDpi="600" orientation="portrait" paperSize="9" scale="69" r:id="rId1"/>
  <rowBreaks count="2" manualBreakCount="2">
    <brk id="175" max="255" man="1"/>
    <brk id="1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Бухгалтерия </cp:lastModifiedBy>
  <cp:lastPrinted>2019-10-09T08:04:06Z</cp:lastPrinted>
  <dcterms:created xsi:type="dcterms:W3CDTF">2009-02-13T09:10:05Z</dcterms:created>
  <dcterms:modified xsi:type="dcterms:W3CDTF">2019-10-11T13:27:55Z</dcterms:modified>
  <cp:category/>
  <cp:version/>
  <cp:contentType/>
  <cp:contentStatus/>
</cp:coreProperties>
</file>